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05" windowWidth="21075" windowHeight="105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92" i="1" l="1"/>
  <c r="N91" i="1"/>
  <c r="N90" i="1"/>
  <c r="N89" i="1"/>
  <c r="N85" i="1" l="1"/>
  <c r="N84" i="1"/>
  <c r="N83" i="1"/>
  <c r="N82" i="1"/>
  <c r="N78" i="1"/>
  <c r="N77" i="1"/>
  <c r="N76" i="1"/>
  <c r="N75" i="1"/>
  <c r="N71" i="1"/>
  <c r="N70" i="1"/>
  <c r="N69" i="1"/>
  <c r="N68" i="1"/>
  <c r="N64" i="1"/>
  <c r="N63" i="1"/>
  <c r="N62" i="1"/>
  <c r="N61" i="1"/>
  <c r="N57" i="1"/>
  <c r="N56" i="1"/>
  <c r="N55" i="1"/>
  <c r="N54" i="1"/>
  <c r="N50" i="1" l="1"/>
  <c r="N49" i="1"/>
  <c r="N48" i="1"/>
  <c r="N47" i="1"/>
  <c r="N42" i="1"/>
  <c r="N41" i="1"/>
  <c r="N40" i="1"/>
  <c r="N39" i="1"/>
  <c r="N34" i="1"/>
  <c r="N33" i="1"/>
  <c r="N32" i="1"/>
  <c r="N31" i="1"/>
  <c r="N26" i="1"/>
  <c r="N25" i="1"/>
  <c r="N24" i="1"/>
  <c r="N23" i="1"/>
  <c r="N18" i="1"/>
  <c r="N17" i="1"/>
  <c r="N16" i="1"/>
  <c r="N15" i="1"/>
  <c r="N9" i="1"/>
  <c r="N10" i="1"/>
  <c r="N8" i="1"/>
  <c r="N7" i="1"/>
</calcChain>
</file>

<file path=xl/sharedStrings.xml><?xml version="1.0" encoding="utf-8"?>
<sst xmlns="http://schemas.openxmlformats.org/spreadsheetml/2006/main" count="214" uniqueCount="49">
  <si>
    <t>Season 2012 - 2013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</si>
  <si>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</si>
  <si>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</si>
  <si>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</si>
  <si>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</si>
  <si>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</si>
  <si>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</si>
  <si>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</si>
  <si>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</si>
  <si>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</si>
  <si>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</si>
  <si>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Snapper Caught</t>
  </si>
  <si>
    <t>Maxium Weight</t>
  </si>
  <si>
    <t>Minium Weight</t>
  </si>
  <si>
    <t>Average Weight</t>
  </si>
  <si>
    <t>Season 2013 - 2014</t>
  </si>
  <si>
    <t>Season 2014 - 2015</t>
  </si>
  <si>
    <t>Season 2015 - 2016</t>
  </si>
  <si>
    <t>Season 2016 - 2017</t>
  </si>
  <si>
    <t>Season 2017 - 2018</t>
  </si>
  <si>
    <t>Totals</t>
  </si>
  <si>
    <t>Season 2018 - 2019</t>
  </si>
  <si>
    <t>Season 2019 - 2020</t>
  </si>
  <si>
    <t>Season 2020 - 2021</t>
  </si>
  <si>
    <t>Season 2021 - 2022</t>
  </si>
  <si>
    <t>Season 2022 - 2023</t>
  </si>
  <si>
    <t xml:space="preserve"> All September Comps- Averages Weights</t>
  </si>
  <si>
    <t>All October Comps  - Averages Weights</t>
  </si>
  <si>
    <t>All November Comps - Averages Weights</t>
  </si>
  <si>
    <t>All December Comps - Averages Weights</t>
  </si>
  <si>
    <t>All February Comps - Averages Weights</t>
  </si>
  <si>
    <t xml:space="preserve"> All March Comps - Averages Weights</t>
  </si>
  <si>
    <t xml:space="preserve"> All April Comps - Averages Weights</t>
  </si>
  <si>
    <t xml:space="preserve"> All May Comps - Averages Weights</t>
  </si>
  <si>
    <t xml:space="preserve"> All June Comps - Averages Weights</t>
  </si>
  <si>
    <t xml:space="preserve"> All July Comps - Averages Weights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</si>
  <si>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</si>
  <si>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</si>
  <si>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</si>
  <si>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</si>
  <si>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</si>
  <si>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</si>
  <si>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</si>
  <si>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</si>
  <si>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</si>
  <si>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July</t>
  </si>
  <si>
    <t>Season 2023 - 2024</t>
  </si>
  <si>
    <t>Snapper Caught over the past 12 Years</t>
  </si>
  <si>
    <t>Snapper Average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</si>
</sst>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.###\ &quot;kg&quot;"/>
    <numFmt numFmtId="165" formatCode="0.000\ &quot;kg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Sheet1!$C$10</c:f>
              <c:numCache>
                <c:formatCode>0.000\ "kg"</c:formatCode>
                <c:ptCount val="1"/>
                <c:pt idx="0">
                  <c:v>1.0980000000000001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Sheet1!$C$18</c:f>
              <c:numCache>
                <c:formatCode>0.000\ "kg"</c:formatCode>
                <c:ptCount val="1"/>
                <c:pt idx="0">
                  <c:v>0.86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Sheet1!$C$26</c:f>
              <c:numCache>
                <c:formatCode>0.000\ "kg"</c:formatCode>
                <c:ptCount val="1"/>
                <c:pt idx="0">
                  <c:v>1.413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Sheet1!$C$34</c:f>
              <c:numCache>
                <c:formatCode>0.000\ "kg"</c:formatCode>
                <c:ptCount val="1"/>
                <c:pt idx="0">
                  <c:v>0.95899999999999996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Sheet1!$C$42</c:f>
              <c:numCache>
                <c:formatCode>0.000\ "kg"</c:formatCode>
                <c:ptCount val="1"/>
                <c:pt idx="0">
                  <c:v>1.498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Sheet1!$C$50</c:f>
              <c:numCache>
                <c:formatCode>0.000\ "kg"</c:formatCode>
                <c:ptCount val="1"/>
                <c:pt idx="0">
                  <c:v>1.2230000000000001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Sheet1!$C$57</c:f>
              <c:numCache>
                <c:formatCode>0.000\ "kg"</c:formatCode>
                <c:ptCount val="1"/>
                <c:pt idx="0">
                  <c:v>1.468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Sheet1!$C$64</c:f>
              <c:numCache>
                <c:formatCode>0.000\ "kg"</c:formatCode>
                <c:ptCount val="1"/>
                <c:pt idx="0">
                  <c:v>1.6080000000000001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Sheet1!$C$71</c:f>
              <c:numCache>
                <c:formatCode>0.000\ "kg"</c:formatCode>
                <c:ptCount val="1"/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Sheet1!$C$85</c:f>
              <c:numCache>
                <c:formatCode>0.000\ "kg"</c:formatCode>
                <c:ptCount val="1"/>
                <c:pt idx="0">
                  <c:v>1.871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Sheet1!$C$92</c:f>
              <c:numCache>
                <c:formatCode>0.000\ "kg"</c:formatCode>
                <c:ptCount val="1"/>
                <c:pt idx="0">
                  <c:v>1.6759999999999999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525568"/>
        <c:axId val="188531456"/>
      </c:barChart>
      <c:catAx>
        <c:axId val="18852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88531456"/>
        <c:crosses val="autoZero"/>
        <c:auto val="1"/>
        <c:lblAlgn val="ctr"/>
        <c:lblOffset val="100"/>
        <c:noMultiLvlLbl val="0"/>
      </c:catAx>
      <c:valAx>
        <c:axId val="188531456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18852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43758660602203"/>
          <c:y val="3.5117745698454363E-2"/>
          <c:w val="0.19914005314553071"/>
          <c:h val="0.943653397491980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Sheet1!$H$10</c:f>
              <c:numCache>
                <c:formatCode>0.000\ "kg"</c:formatCode>
                <c:ptCount val="1"/>
                <c:pt idx="0">
                  <c:v>1.0720000000000001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Sheet1!$H$18</c:f>
              <c:numCache>
                <c:formatCode>0.000\ "kg"</c:formatCode>
                <c:ptCount val="1"/>
                <c:pt idx="0">
                  <c:v>0.99399999999999999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Sheet1!$H$26</c:f>
              <c:numCache>
                <c:formatCode>0.000\ "kg"</c:formatCode>
                <c:ptCount val="1"/>
                <c:pt idx="0">
                  <c:v>0.88300000000000001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Sheet1!$H$34</c:f>
              <c:numCache>
                <c:formatCode>0.000\ "kg"</c:formatCode>
                <c:ptCount val="1"/>
                <c:pt idx="0">
                  <c:v>1.077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Sheet1!$H$42</c:f>
              <c:numCache>
                <c:formatCode>0.000\ "kg"</c:formatCode>
                <c:ptCount val="1"/>
                <c:pt idx="0">
                  <c:v>1.276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Sheet1!$H$50</c:f>
              <c:numCache>
                <c:formatCode>0.000\ "kg"</c:formatCode>
                <c:ptCount val="1"/>
                <c:pt idx="0">
                  <c:v>1.4590000000000001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Sheet1!$H$57</c:f>
              <c:numCache>
                <c:formatCode>0.000\ "kg"</c:formatCode>
                <c:ptCount val="1"/>
                <c:pt idx="0">
                  <c:v>1.68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Sheet1!$H$64</c:f>
              <c:numCache>
                <c:formatCode>0.000\ "kg"</c:formatCode>
                <c:ptCount val="1"/>
                <c:pt idx="0">
                  <c:v>1.325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Sheet1!$H$71</c:f>
              <c:numCache>
                <c:formatCode>0.000\ "kg"</c:formatCode>
                <c:ptCount val="1"/>
                <c:pt idx="0">
                  <c:v>1.6879999999999999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Sheet1!$H$85</c:f>
              <c:numCache>
                <c:formatCode>0.000\ "kg"</c:formatCode>
                <c:ptCount val="1"/>
                <c:pt idx="0">
                  <c:v>1.3959999999999999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Sheet1!$H$92</c:f>
              <c:numCache>
                <c:formatCode>0.000\ "kg"</c:formatCode>
                <c:ptCount val="1"/>
                <c:pt idx="0">
                  <c:v>1.345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78720"/>
        <c:axId val="210084608"/>
      </c:barChart>
      <c:catAx>
        <c:axId val="21007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84608"/>
        <c:crosses val="autoZero"/>
        <c:auto val="1"/>
        <c:lblAlgn val="ctr"/>
        <c:lblOffset val="100"/>
        <c:noMultiLvlLbl val="0"/>
      </c:catAx>
      <c:valAx>
        <c:axId val="210084608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07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54174749895391"/>
          <c:y val="4.9006634587343251E-2"/>
          <c:w val="0.18586404960249533"/>
          <c:h val="0.9251348789734616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686963514321057E-2"/>
          <c:y val="0.12547661016647643"/>
          <c:w val="0.9015090929963484"/>
          <c:h val="0.77345773349728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dLbls>
            <c:txPr>
              <a:bodyPr rot="5400000" vert="horz"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Sheet1!$C$8:$L$8</c:f>
              <c:numCache>
                <c:formatCode>0.000\ "kg"</c:formatCode>
                <c:ptCount val="10"/>
                <c:pt idx="0">
                  <c:v>4.72</c:v>
                </c:pt>
                <c:pt idx="1">
                  <c:v>3.33</c:v>
                </c:pt>
                <c:pt idx="2">
                  <c:v>9.52</c:v>
                </c:pt>
                <c:pt idx="3">
                  <c:v>6.79</c:v>
                </c:pt>
                <c:pt idx="4">
                  <c:v>5.09</c:v>
                </c:pt>
                <c:pt idx="5">
                  <c:v>7.36</c:v>
                </c:pt>
                <c:pt idx="6">
                  <c:v>3.84</c:v>
                </c:pt>
                <c:pt idx="7">
                  <c:v>2.94</c:v>
                </c:pt>
                <c:pt idx="8">
                  <c:v>13.558</c:v>
                </c:pt>
                <c:pt idx="9">
                  <c:v>7.73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 sz="8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Sheet1!$C$16:$L$16</c:f>
              <c:numCache>
                <c:formatCode>0.000\ "kg"</c:formatCode>
                <c:ptCount val="10"/>
                <c:pt idx="0">
                  <c:v>3.72</c:v>
                </c:pt>
                <c:pt idx="1">
                  <c:v>6.33</c:v>
                </c:pt>
                <c:pt idx="2">
                  <c:v>9.64</c:v>
                </c:pt>
                <c:pt idx="3">
                  <c:v>7.91</c:v>
                </c:pt>
                <c:pt idx="4">
                  <c:v>4.5</c:v>
                </c:pt>
                <c:pt idx="5">
                  <c:v>5.72</c:v>
                </c:pt>
                <c:pt idx="6">
                  <c:v>4.8099999999999996</c:v>
                </c:pt>
                <c:pt idx="7">
                  <c:v>6.26</c:v>
                </c:pt>
                <c:pt idx="8">
                  <c:v>5.4</c:v>
                </c:pt>
                <c:pt idx="9">
                  <c:v>2.76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Sheet1!$C$24:$L$24</c:f>
              <c:numCache>
                <c:formatCode>0.000\ "kg"</c:formatCode>
                <c:ptCount val="10"/>
                <c:pt idx="0">
                  <c:v>6.65</c:v>
                </c:pt>
                <c:pt idx="1">
                  <c:v>4.1500000000000004</c:v>
                </c:pt>
                <c:pt idx="2">
                  <c:v>11.13</c:v>
                </c:pt>
                <c:pt idx="3">
                  <c:v>7.6</c:v>
                </c:pt>
                <c:pt idx="4">
                  <c:v>8.6199999999999992</c:v>
                </c:pt>
                <c:pt idx="5">
                  <c:v>3.09</c:v>
                </c:pt>
                <c:pt idx="6">
                  <c:v>4.22</c:v>
                </c:pt>
                <c:pt idx="7">
                  <c:v>6.46</c:v>
                </c:pt>
                <c:pt idx="8">
                  <c:v>6.68</c:v>
                </c:pt>
                <c:pt idx="9">
                  <c:v>8.4600000000000009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Sheet1!$C$32:$L$32</c:f>
              <c:numCache>
                <c:formatCode>0.000\ "kg"</c:formatCode>
                <c:ptCount val="10"/>
                <c:pt idx="0">
                  <c:v>3.9079999999999999</c:v>
                </c:pt>
                <c:pt idx="1">
                  <c:v>5.45</c:v>
                </c:pt>
                <c:pt idx="2">
                  <c:v>9.8049999999999997</c:v>
                </c:pt>
                <c:pt idx="3">
                  <c:v>7.19</c:v>
                </c:pt>
                <c:pt idx="4">
                  <c:v>5.9</c:v>
                </c:pt>
                <c:pt idx="5">
                  <c:v>7.9359999999999999</c:v>
                </c:pt>
                <c:pt idx="6">
                  <c:v>5.9619999999999997</c:v>
                </c:pt>
                <c:pt idx="7">
                  <c:v>5.992</c:v>
                </c:pt>
                <c:pt idx="8">
                  <c:v>8.66</c:v>
                </c:pt>
                <c:pt idx="9">
                  <c:v>10.074999999999999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Sheet1!$C$40:$L$40</c:f>
              <c:numCache>
                <c:formatCode>0.000\ "kg"</c:formatCode>
                <c:ptCount val="10"/>
                <c:pt idx="0">
                  <c:v>6.43</c:v>
                </c:pt>
                <c:pt idx="1">
                  <c:v>5.8440000000000003</c:v>
                </c:pt>
                <c:pt idx="2">
                  <c:v>8.6</c:v>
                </c:pt>
                <c:pt idx="3">
                  <c:v>9.8800000000000008</c:v>
                </c:pt>
                <c:pt idx="4">
                  <c:v>7.8</c:v>
                </c:pt>
                <c:pt idx="5">
                  <c:v>7.2649999999999997</c:v>
                </c:pt>
                <c:pt idx="6">
                  <c:v>6.665</c:v>
                </c:pt>
                <c:pt idx="7">
                  <c:v>8.2249999999999996</c:v>
                </c:pt>
                <c:pt idx="8">
                  <c:v>6.51</c:v>
                </c:pt>
                <c:pt idx="9">
                  <c:v>4.7249999999999996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Sheet1!$C$48:$L$48</c:f>
              <c:numCache>
                <c:formatCode>0.000\ "kg"</c:formatCode>
                <c:ptCount val="10"/>
                <c:pt idx="0">
                  <c:v>6.73</c:v>
                </c:pt>
                <c:pt idx="1">
                  <c:v>6.7</c:v>
                </c:pt>
                <c:pt idx="2">
                  <c:v>8.64</c:v>
                </c:pt>
                <c:pt idx="3">
                  <c:v>5.7949999999999999</c:v>
                </c:pt>
                <c:pt idx="4">
                  <c:v>3.9550000000000001</c:v>
                </c:pt>
                <c:pt idx="5">
                  <c:v>6.7750000000000004</c:v>
                </c:pt>
                <c:pt idx="6">
                  <c:v>5.085</c:v>
                </c:pt>
                <c:pt idx="7">
                  <c:v>6.92</c:v>
                </c:pt>
                <c:pt idx="8">
                  <c:v>8.4550000000000001</c:v>
                </c:pt>
                <c:pt idx="9">
                  <c:v>5.75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Sheet1!$C$55:$L$55</c:f>
              <c:numCache>
                <c:formatCode>0.000\ "kg"</c:formatCode>
                <c:ptCount val="10"/>
                <c:pt idx="0">
                  <c:v>5.07</c:v>
                </c:pt>
                <c:pt idx="1">
                  <c:v>6.5750000000000002</c:v>
                </c:pt>
                <c:pt idx="2">
                  <c:v>6.16</c:v>
                </c:pt>
                <c:pt idx="3">
                  <c:v>5.28</c:v>
                </c:pt>
                <c:pt idx="4">
                  <c:v>7.75</c:v>
                </c:pt>
                <c:pt idx="5">
                  <c:v>6.98</c:v>
                </c:pt>
                <c:pt idx="6">
                  <c:v>6.125</c:v>
                </c:pt>
                <c:pt idx="7">
                  <c:v>6.2450000000000001</c:v>
                </c:pt>
                <c:pt idx="8">
                  <c:v>4.3</c:v>
                </c:pt>
                <c:pt idx="9">
                  <c:v>5.73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Sheet1!$C$62:$L$62</c:f>
              <c:numCache>
                <c:formatCode>0.000\ "kg"</c:formatCode>
                <c:ptCount val="10"/>
                <c:pt idx="0">
                  <c:v>6.4550000000000001</c:v>
                </c:pt>
                <c:pt idx="1">
                  <c:v>4.8849999999999998</c:v>
                </c:pt>
                <c:pt idx="2">
                  <c:v>7.01</c:v>
                </c:pt>
                <c:pt idx="3">
                  <c:v>5.0199999999999996</c:v>
                </c:pt>
                <c:pt idx="4">
                  <c:v>4.1050000000000004</c:v>
                </c:pt>
                <c:pt idx="5">
                  <c:v>7.5549999999999997</c:v>
                </c:pt>
                <c:pt idx="9">
                  <c:v>8.11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dLbls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Sheet1!$C$69:$L$69</c:f>
              <c:numCache>
                <c:formatCode>0.000\ "kg"</c:formatCode>
                <c:ptCount val="10"/>
                <c:pt idx="1">
                  <c:v>5.97</c:v>
                </c:pt>
                <c:pt idx="2">
                  <c:v>6.88</c:v>
                </c:pt>
                <c:pt idx="3">
                  <c:v>6.2949999999999999</c:v>
                </c:pt>
                <c:pt idx="4">
                  <c:v>6.4640000000000004</c:v>
                </c:pt>
                <c:pt idx="5">
                  <c:v>9.31</c:v>
                </c:pt>
                <c:pt idx="6">
                  <c:v>6.7450000000000001</c:v>
                </c:pt>
                <c:pt idx="7">
                  <c:v>4.125</c:v>
                </c:pt>
                <c:pt idx="8">
                  <c:v>7.8150000000000004</c:v>
                </c:pt>
                <c:pt idx="9">
                  <c:v>6.0250000000000004</c:v>
                </c:pt>
              </c:numCache>
            </c:numRef>
          </c:val>
        </c:ser>
        <c:ser>
          <c:idx val="9"/>
          <c:order val="9"/>
          <c:tx>
            <c:strRef>
              <c:f>Sheet1!$C$73</c:f>
              <c:strCache>
                <c:ptCount val="1"/>
                <c:pt idx="0">
                  <c:v>Season 2021 - 2022</c:v>
                </c:pt>
              </c:strCache>
            </c:strRef>
          </c:tx>
          <c:invertIfNegative val="0"/>
          <c:dLbls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Sheet1!$C$76:$L$76</c:f>
              <c:numCache>
                <c:formatCode>0.000\ "kg"</c:formatCode>
                <c:ptCount val="10"/>
                <c:pt idx="3">
                  <c:v>5.7850000000000001</c:v>
                </c:pt>
                <c:pt idx="4">
                  <c:v>6.28</c:v>
                </c:pt>
                <c:pt idx="5">
                  <c:v>5.6349999999999998</c:v>
                </c:pt>
                <c:pt idx="6">
                  <c:v>4.0949999999999998</c:v>
                </c:pt>
                <c:pt idx="7">
                  <c:v>7.915</c:v>
                </c:pt>
                <c:pt idx="8">
                  <c:v>6.7450000000000001</c:v>
                </c:pt>
                <c:pt idx="9">
                  <c:v>6.58</c:v>
                </c:pt>
              </c:numCache>
            </c:numRef>
          </c:val>
        </c:ser>
        <c:ser>
          <c:idx val="10"/>
          <c:order val="10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dLbls>
            <c:txPr>
              <a:bodyPr rot="5400000" vert="horz" anchor="ctr" anchorCtr="1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"/>
              <c:pt idx="0">
                <c:v>September</c:v>
              </c:pt>
            </c:strLit>
          </c:cat>
          <c:val>
            <c:numRef>
              <c:f>Sheet1!$C$83:$L$83</c:f>
              <c:numCache>
                <c:formatCode>0.000\ "kg"</c:formatCode>
                <c:ptCount val="10"/>
                <c:pt idx="0">
                  <c:v>7.91</c:v>
                </c:pt>
                <c:pt idx="1">
                  <c:v>3.5950000000000002</c:v>
                </c:pt>
                <c:pt idx="2">
                  <c:v>7.21</c:v>
                </c:pt>
                <c:pt idx="3">
                  <c:v>6.5750000000000002</c:v>
                </c:pt>
                <c:pt idx="4">
                  <c:v>5.65</c:v>
                </c:pt>
                <c:pt idx="5">
                  <c:v>6.73</c:v>
                </c:pt>
                <c:pt idx="6">
                  <c:v>7.2249999999999996</c:v>
                </c:pt>
                <c:pt idx="7">
                  <c:v>5.0750000000000002</c:v>
                </c:pt>
                <c:pt idx="8">
                  <c:v>6.22</c:v>
                </c:pt>
              </c:numCache>
            </c:numRef>
          </c:val>
        </c:ser>
        <c:ser>
          <c:idx val="11"/>
          <c:order val="11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Sheet1!$C$90:$L$90</c:f>
              <c:numCache>
                <c:formatCode>0.000\ "kg"</c:formatCode>
                <c:ptCount val="10"/>
                <c:pt idx="0">
                  <c:v>6.2149999999999999</c:v>
                </c:pt>
                <c:pt idx="1">
                  <c:v>7.1150000000000002</c:v>
                </c:pt>
                <c:pt idx="2">
                  <c:v>7.8</c:v>
                </c:pt>
                <c:pt idx="3">
                  <c:v>4.5</c:v>
                </c:pt>
                <c:pt idx="4">
                  <c:v>3.63</c:v>
                </c:pt>
                <c:pt idx="5">
                  <c:v>5.2050000000000001</c:v>
                </c:pt>
                <c:pt idx="6">
                  <c:v>7.0350000000000001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79456"/>
        <c:axId val="210580992"/>
      </c:barChart>
      <c:catAx>
        <c:axId val="21057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0580992"/>
        <c:crosses val="autoZero"/>
        <c:auto val="1"/>
        <c:lblAlgn val="ctr"/>
        <c:lblOffset val="100"/>
        <c:noMultiLvlLbl val="0"/>
      </c:catAx>
      <c:valAx>
        <c:axId val="210580992"/>
        <c:scaling>
          <c:orientation val="minMax"/>
          <c:min val="2.5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5794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686963514321057E-2"/>
          <c:y val="4.4790793430649747E-2"/>
          <c:w val="0.9015090929963484"/>
          <c:h val="0.85414355023311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dLbls>
            <c:txPr>
              <a:bodyPr rot="5400000" vert="horz"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Sheet1!$C$7:$L$7</c:f>
              <c:numCache>
                <c:formatCode>General</c:formatCode>
                <c:ptCount val="10"/>
                <c:pt idx="0">
                  <c:v>113</c:v>
                </c:pt>
                <c:pt idx="1">
                  <c:v>119</c:v>
                </c:pt>
                <c:pt idx="2">
                  <c:v>269</c:v>
                </c:pt>
                <c:pt idx="3">
                  <c:v>191</c:v>
                </c:pt>
                <c:pt idx="4">
                  <c:v>157</c:v>
                </c:pt>
                <c:pt idx="5">
                  <c:v>202</c:v>
                </c:pt>
                <c:pt idx="6">
                  <c:v>142</c:v>
                </c:pt>
                <c:pt idx="7">
                  <c:v>109</c:v>
                </c:pt>
                <c:pt idx="8">
                  <c:v>274</c:v>
                </c:pt>
                <c:pt idx="9">
                  <c:v>124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Sheet1!$C$15:$L$15</c:f>
              <c:numCache>
                <c:formatCode>General</c:formatCode>
                <c:ptCount val="10"/>
                <c:pt idx="0">
                  <c:v>85</c:v>
                </c:pt>
                <c:pt idx="1">
                  <c:v>185</c:v>
                </c:pt>
                <c:pt idx="2">
                  <c:v>275</c:v>
                </c:pt>
                <c:pt idx="3">
                  <c:v>119</c:v>
                </c:pt>
                <c:pt idx="4">
                  <c:v>129</c:v>
                </c:pt>
                <c:pt idx="5">
                  <c:v>213</c:v>
                </c:pt>
                <c:pt idx="6">
                  <c:v>147</c:v>
                </c:pt>
                <c:pt idx="7">
                  <c:v>172</c:v>
                </c:pt>
                <c:pt idx="8">
                  <c:v>169</c:v>
                </c:pt>
                <c:pt idx="9">
                  <c:v>109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Sheet1!$C$23:$L$23</c:f>
              <c:numCache>
                <c:formatCode>General</c:formatCode>
                <c:ptCount val="10"/>
                <c:pt idx="0">
                  <c:v>113</c:v>
                </c:pt>
                <c:pt idx="1">
                  <c:v>79</c:v>
                </c:pt>
                <c:pt idx="2">
                  <c:v>279</c:v>
                </c:pt>
                <c:pt idx="3">
                  <c:v>194</c:v>
                </c:pt>
                <c:pt idx="4">
                  <c:v>193</c:v>
                </c:pt>
                <c:pt idx="5">
                  <c:v>154</c:v>
                </c:pt>
                <c:pt idx="6">
                  <c:v>160</c:v>
                </c:pt>
                <c:pt idx="7">
                  <c:v>179</c:v>
                </c:pt>
                <c:pt idx="8">
                  <c:v>143</c:v>
                </c:pt>
                <c:pt idx="9">
                  <c:v>124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Sheet1!$C$31:$L$31</c:f>
              <c:numCache>
                <c:formatCode>General</c:formatCode>
                <c:ptCount val="10"/>
                <c:pt idx="0">
                  <c:v>48</c:v>
                </c:pt>
                <c:pt idx="1">
                  <c:v>170</c:v>
                </c:pt>
                <c:pt idx="2">
                  <c:v>268</c:v>
                </c:pt>
                <c:pt idx="3">
                  <c:v>117</c:v>
                </c:pt>
                <c:pt idx="4">
                  <c:v>135</c:v>
                </c:pt>
                <c:pt idx="5">
                  <c:v>208</c:v>
                </c:pt>
                <c:pt idx="6">
                  <c:v>131</c:v>
                </c:pt>
                <c:pt idx="7">
                  <c:v>151</c:v>
                </c:pt>
                <c:pt idx="8">
                  <c:v>161</c:v>
                </c:pt>
                <c:pt idx="9">
                  <c:v>175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Sheet1!$C$39:$L$39</c:f>
              <c:numCache>
                <c:formatCode>General</c:formatCode>
                <c:ptCount val="10"/>
                <c:pt idx="0">
                  <c:v>147</c:v>
                </c:pt>
                <c:pt idx="1">
                  <c:v>117</c:v>
                </c:pt>
                <c:pt idx="2">
                  <c:v>220</c:v>
                </c:pt>
                <c:pt idx="3">
                  <c:v>254</c:v>
                </c:pt>
                <c:pt idx="4">
                  <c:v>143</c:v>
                </c:pt>
                <c:pt idx="5">
                  <c:v>170</c:v>
                </c:pt>
                <c:pt idx="6">
                  <c:v>169</c:v>
                </c:pt>
                <c:pt idx="7">
                  <c:v>168</c:v>
                </c:pt>
                <c:pt idx="8">
                  <c:v>160</c:v>
                </c:pt>
                <c:pt idx="9">
                  <c:v>63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Sheet1!$C$47:$L$47</c:f>
              <c:numCache>
                <c:formatCode>General</c:formatCode>
                <c:ptCount val="10"/>
                <c:pt idx="0">
                  <c:v>97</c:v>
                </c:pt>
                <c:pt idx="1">
                  <c:v>142</c:v>
                </c:pt>
                <c:pt idx="2">
                  <c:v>230</c:v>
                </c:pt>
                <c:pt idx="3">
                  <c:v>278</c:v>
                </c:pt>
                <c:pt idx="4">
                  <c:v>139</c:v>
                </c:pt>
                <c:pt idx="5">
                  <c:v>176</c:v>
                </c:pt>
                <c:pt idx="6">
                  <c:v>160</c:v>
                </c:pt>
                <c:pt idx="7">
                  <c:v>182</c:v>
                </c:pt>
                <c:pt idx="8">
                  <c:v>150</c:v>
                </c:pt>
                <c:pt idx="9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Sheet1!$C$54:$L$54</c:f>
              <c:numCache>
                <c:formatCode>General</c:formatCode>
                <c:ptCount val="10"/>
                <c:pt idx="0">
                  <c:v>101</c:v>
                </c:pt>
                <c:pt idx="1">
                  <c:v>160</c:v>
                </c:pt>
                <c:pt idx="2">
                  <c:v>143</c:v>
                </c:pt>
                <c:pt idx="3">
                  <c:v>121</c:v>
                </c:pt>
                <c:pt idx="4">
                  <c:v>160</c:v>
                </c:pt>
                <c:pt idx="5">
                  <c:v>184</c:v>
                </c:pt>
                <c:pt idx="6">
                  <c:v>153</c:v>
                </c:pt>
                <c:pt idx="7">
                  <c:v>109</c:v>
                </c:pt>
                <c:pt idx="8">
                  <c:v>83</c:v>
                </c:pt>
                <c:pt idx="9">
                  <c:v>89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Sheet1!$C$61:$L$61</c:f>
              <c:numCache>
                <c:formatCode>General</c:formatCode>
                <c:ptCount val="10"/>
                <c:pt idx="0">
                  <c:v>67</c:v>
                </c:pt>
                <c:pt idx="1">
                  <c:v>89</c:v>
                </c:pt>
                <c:pt idx="2">
                  <c:v>126</c:v>
                </c:pt>
                <c:pt idx="3">
                  <c:v>106</c:v>
                </c:pt>
                <c:pt idx="4">
                  <c:v>117</c:v>
                </c:pt>
                <c:pt idx="5">
                  <c:v>173</c:v>
                </c:pt>
                <c:pt idx="9">
                  <c:v>120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dLbls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Sheet1!$C$68:$L$68</c:f>
              <c:numCache>
                <c:formatCode>General</c:formatCode>
                <c:ptCount val="10"/>
                <c:pt idx="1">
                  <c:v>118</c:v>
                </c:pt>
                <c:pt idx="2">
                  <c:v>165</c:v>
                </c:pt>
                <c:pt idx="3">
                  <c:v>59</c:v>
                </c:pt>
                <c:pt idx="4">
                  <c:v>146</c:v>
                </c:pt>
                <c:pt idx="5">
                  <c:v>94</c:v>
                </c:pt>
                <c:pt idx="6">
                  <c:v>130</c:v>
                </c:pt>
                <c:pt idx="7">
                  <c:v>89</c:v>
                </c:pt>
                <c:pt idx="8">
                  <c:v>123</c:v>
                </c:pt>
                <c:pt idx="9">
                  <c:v>94</c:v>
                </c:pt>
              </c:numCache>
            </c:numRef>
          </c:val>
        </c:ser>
        <c:ser>
          <c:idx val="9"/>
          <c:order val="9"/>
          <c:tx>
            <c:strRef>
              <c:f>Sheet1!$C$73</c:f>
              <c:strCache>
                <c:ptCount val="1"/>
                <c:pt idx="0">
                  <c:v>Season 2021 - 2022</c:v>
                </c:pt>
              </c:strCache>
            </c:strRef>
          </c:tx>
          <c:invertIfNegative val="0"/>
          <c:dLbls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Sheet1!$C$75:$L$75</c:f>
              <c:numCache>
                <c:formatCode>General</c:formatCode>
                <c:ptCount val="10"/>
                <c:pt idx="3">
                  <c:v>91</c:v>
                </c:pt>
                <c:pt idx="4">
                  <c:v>97</c:v>
                </c:pt>
                <c:pt idx="5">
                  <c:v>96</c:v>
                </c:pt>
                <c:pt idx="6">
                  <c:v>149</c:v>
                </c:pt>
                <c:pt idx="7">
                  <c:v>115</c:v>
                </c:pt>
                <c:pt idx="8">
                  <c:v>140</c:v>
                </c:pt>
                <c:pt idx="9">
                  <c:v>111</c:v>
                </c:pt>
              </c:numCache>
            </c:numRef>
          </c:val>
        </c:ser>
        <c:ser>
          <c:idx val="10"/>
          <c:order val="10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dLbls>
            <c:txPr>
              <a:bodyPr rot="5400000" vert="horz" anchor="ctr" anchorCtr="0"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Sheet1!$C$82:$L$82</c:f>
              <c:numCache>
                <c:formatCode>General</c:formatCode>
                <c:ptCount val="10"/>
                <c:pt idx="0">
                  <c:v>83</c:v>
                </c:pt>
                <c:pt idx="1">
                  <c:v>49</c:v>
                </c:pt>
                <c:pt idx="2">
                  <c:v>94</c:v>
                </c:pt>
                <c:pt idx="3">
                  <c:v>60</c:v>
                </c:pt>
                <c:pt idx="4">
                  <c:v>95</c:v>
                </c:pt>
                <c:pt idx="5">
                  <c:v>102</c:v>
                </c:pt>
                <c:pt idx="6">
                  <c:v>98</c:v>
                </c:pt>
                <c:pt idx="7">
                  <c:v>66</c:v>
                </c:pt>
                <c:pt idx="8">
                  <c:v>123</c:v>
                </c:pt>
              </c:numCache>
            </c:numRef>
          </c:val>
        </c:ser>
        <c:ser>
          <c:idx val="11"/>
          <c:order val="11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dLbls>
            <c:txPr>
              <a:bodyPr rot="5400000" vert="horz" anchor="t" anchorCtr="0"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Sheet1!$C$89:$L$89</c:f>
              <c:numCache>
                <c:formatCode>General</c:formatCode>
                <c:ptCount val="10"/>
                <c:pt idx="0">
                  <c:v>53</c:v>
                </c:pt>
                <c:pt idx="1">
                  <c:v>90</c:v>
                </c:pt>
                <c:pt idx="2">
                  <c:v>115</c:v>
                </c:pt>
                <c:pt idx="3">
                  <c:v>95</c:v>
                </c:pt>
                <c:pt idx="4">
                  <c:v>63</c:v>
                </c:pt>
                <c:pt idx="5">
                  <c:v>78</c:v>
                </c:pt>
                <c:pt idx="6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24672"/>
        <c:axId val="210926208"/>
      </c:barChart>
      <c:catAx>
        <c:axId val="21092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0926208"/>
        <c:crosses val="autoZero"/>
        <c:auto val="1"/>
        <c:lblAlgn val="ctr"/>
        <c:lblOffset val="100"/>
        <c:noMultiLvlLbl val="0"/>
      </c:catAx>
      <c:valAx>
        <c:axId val="210926208"/>
        <c:scaling>
          <c:orientation val="minMax"/>
          <c:min val="3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1092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Sheet1!$D$10</c:f>
              <c:numCache>
                <c:formatCode>0.000\ "kg"</c:formatCode>
                <c:ptCount val="1"/>
                <c:pt idx="0">
                  <c:v>1.0620000000000001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Sheet1!$D$18</c:f>
              <c:numCache>
                <c:formatCode>0.000\ "kg"</c:formatCode>
                <c:ptCount val="1"/>
                <c:pt idx="0">
                  <c:v>1.33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Sheet1!$D$26</c:f>
              <c:numCache>
                <c:formatCode>0.000\ "kg"</c:formatCode>
                <c:ptCount val="1"/>
                <c:pt idx="0">
                  <c:v>0.98899999999999999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Sheet1!$D$34</c:f>
              <c:numCache>
                <c:formatCode>0.000\ "kg"</c:formatCode>
                <c:ptCount val="1"/>
                <c:pt idx="0">
                  <c:v>1.6519999999999999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Sheet1!$D$42</c:f>
              <c:numCache>
                <c:formatCode>0.000\ "kg"</c:formatCode>
                <c:ptCount val="1"/>
                <c:pt idx="0">
                  <c:v>1.6120000000000001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Sheet1!$D$50</c:f>
              <c:numCache>
                <c:formatCode>0.000\ "kg"</c:formatCode>
                <c:ptCount val="1"/>
                <c:pt idx="0">
                  <c:v>1.6439999999999999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Sheet1!$D$57</c:f>
              <c:numCache>
                <c:formatCode>0.000\ "kg"</c:formatCode>
                <c:ptCount val="1"/>
                <c:pt idx="0">
                  <c:v>1.6970000000000001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Sheet1!$D$64</c:f>
              <c:numCache>
                <c:formatCode>0.000\ "kg"</c:formatCode>
                <c:ptCount val="1"/>
                <c:pt idx="0">
                  <c:v>1.4630000000000001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Sheet1!$D$71</c:f>
              <c:numCache>
                <c:formatCode>0.000\ "kg"</c:formatCode>
                <c:ptCount val="1"/>
                <c:pt idx="0">
                  <c:v>1.5580000000000001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Sheet1!$D$85</c:f>
              <c:numCache>
                <c:formatCode>0.000\ "kg"</c:formatCode>
                <c:ptCount val="1"/>
                <c:pt idx="0">
                  <c:v>1.6379999999999999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Sheet1!$D$92</c:f>
              <c:numCache>
                <c:formatCode>0.000\ "kg"</c:formatCode>
                <c:ptCount val="1"/>
                <c:pt idx="0">
                  <c:v>1.6759999999999999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59616"/>
        <c:axId val="209765504"/>
      </c:barChart>
      <c:catAx>
        <c:axId val="20975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765504"/>
        <c:crosses val="autoZero"/>
        <c:auto val="1"/>
        <c:lblAlgn val="ctr"/>
        <c:lblOffset val="100"/>
        <c:noMultiLvlLbl val="0"/>
      </c:catAx>
      <c:valAx>
        <c:axId val="209765504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09759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43758660602203"/>
          <c:y val="3.9747375328083992E-2"/>
          <c:w val="0.19914005314553071"/>
          <c:h val="0.934394138232720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Sheet1!$E$10</c:f>
              <c:numCache>
                <c:formatCode>0.000\ "kg"</c:formatCode>
                <c:ptCount val="1"/>
                <c:pt idx="0">
                  <c:v>1.427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Sheet1!$E$18</c:f>
              <c:numCache>
                <c:formatCode>0.000\ "kg"</c:formatCode>
                <c:ptCount val="1"/>
                <c:pt idx="0">
                  <c:v>1.65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Sheet1!$E$26</c:f>
              <c:numCache>
                <c:formatCode>0.000\ "kg"</c:formatCode>
                <c:ptCount val="1"/>
                <c:pt idx="0">
                  <c:v>1.4810000000000001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Sheet1!$E$34</c:f>
              <c:numCache>
                <c:formatCode>0.000\ "kg"</c:formatCode>
                <c:ptCount val="1"/>
                <c:pt idx="0">
                  <c:v>1.76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Sheet1!$E$42</c:f>
              <c:numCache>
                <c:formatCode>0.000\ "kg"</c:formatCode>
                <c:ptCount val="1"/>
                <c:pt idx="0">
                  <c:v>1.649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Sheet1!$E$50</c:f>
              <c:numCache>
                <c:formatCode>0.000\ "kg"</c:formatCode>
                <c:ptCount val="1"/>
                <c:pt idx="0">
                  <c:v>1.4810000000000001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Sheet1!$E$57</c:f>
              <c:numCache>
                <c:formatCode>0.000\ "kg"</c:formatCode>
                <c:ptCount val="1"/>
                <c:pt idx="0">
                  <c:v>1.581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Sheet1!$E$64</c:f>
              <c:numCache>
                <c:formatCode>0.000\ "kg"</c:formatCode>
                <c:ptCount val="1"/>
                <c:pt idx="0">
                  <c:v>1.659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Sheet1!$E$71</c:f>
              <c:numCache>
                <c:formatCode>0.000\ "kg"</c:formatCode>
                <c:ptCount val="1"/>
                <c:pt idx="0">
                  <c:v>1.7290000000000001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Sheet1!$E$85</c:f>
              <c:numCache>
                <c:formatCode>0.000\ "kg"</c:formatCode>
                <c:ptCount val="1"/>
                <c:pt idx="0">
                  <c:v>1.9430000000000001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Sheet1!$E$92</c:f>
              <c:numCache>
                <c:formatCode>0.000\ "kg"</c:formatCode>
                <c:ptCount val="1"/>
                <c:pt idx="0">
                  <c:v>1.581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29888"/>
        <c:axId val="209831424"/>
      </c:barChart>
      <c:catAx>
        <c:axId val="20982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209831424"/>
        <c:crosses val="autoZero"/>
        <c:auto val="1"/>
        <c:lblAlgn val="ctr"/>
        <c:lblOffset val="100"/>
        <c:noMultiLvlLbl val="0"/>
      </c:catAx>
      <c:valAx>
        <c:axId val="209831424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0982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43758660602203"/>
          <c:y val="3.5117745698454363E-2"/>
          <c:w val="0.19914005314553071"/>
          <c:h val="0.943653397491980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Sheet1!$F$10</c:f>
              <c:numCache>
                <c:formatCode>0.000\ "kg"</c:formatCode>
                <c:ptCount val="1"/>
                <c:pt idx="0">
                  <c:v>1.4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Sheet1!$F$18</c:f>
              <c:numCache>
                <c:formatCode>0.000\ "kg"</c:formatCode>
                <c:ptCount val="1"/>
                <c:pt idx="0">
                  <c:v>1.04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Sheet1!$F$26</c:f>
              <c:numCache>
                <c:formatCode>0.000\ "kg"</c:formatCode>
                <c:ptCount val="1"/>
                <c:pt idx="0">
                  <c:v>1.5129999999999999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Sheet1!$F$34</c:f>
              <c:numCache>
                <c:formatCode>0.000\ "kg"</c:formatCode>
                <c:ptCount val="1"/>
                <c:pt idx="0">
                  <c:v>1.5489999999999999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Sheet1!$F$42</c:f>
              <c:numCache>
                <c:formatCode>0.000\ "kg"</c:formatCode>
                <c:ptCount val="1"/>
                <c:pt idx="0">
                  <c:v>1.7310000000000001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Sheet1!$F$50</c:f>
              <c:numCache>
                <c:formatCode>0.000\ "kg"</c:formatCode>
                <c:ptCount val="1"/>
                <c:pt idx="0">
                  <c:v>1.458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Sheet1!$F$57</c:f>
              <c:numCache>
                <c:formatCode>0.000\ "kg"</c:formatCode>
                <c:ptCount val="1"/>
                <c:pt idx="0">
                  <c:v>1.4830000000000001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Sheet1!$F$64</c:f>
              <c:numCache>
                <c:formatCode>0.000\ "kg"</c:formatCode>
                <c:ptCount val="1"/>
                <c:pt idx="0">
                  <c:v>1.536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Sheet1!$F$71</c:f>
              <c:numCache>
                <c:formatCode>0.000\ "kg"</c:formatCode>
                <c:ptCount val="1"/>
                <c:pt idx="0">
                  <c:v>1.373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Sheet1!$F$85</c:f>
              <c:numCache>
                <c:formatCode>0.000\ "kg"</c:formatCode>
                <c:ptCount val="1"/>
                <c:pt idx="0">
                  <c:v>2.0510000000000002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Sheet1!$F$92</c:f>
              <c:numCache>
                <c:formatCode>0.000\ "kg"</c:formatCode>
                <c:ptCount val="1"/>
                <c:pt idx="0">
                  <c:v>1.3779999999999999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76736"/>
        <c:axId val="210278272"/>
      </c:barChart>
      <c:catAx>
        <c:axId val="2102767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78272"/>
        <c:crosses val="autoZero"/>
        <c:auto val="1"/>
        <c:lblAlgn val="ctr"/>
        <c:lblOffset val="100"/>
        <c:noMultiLvlLbl val="0"/>
      </c:catAx>
      <c:valAx>
        <c:axId val="210278272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276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43758660602203"/>
          <c:y val="3.9747375328083992E-2"/>
          <c:w val="0.19914005314553071"/>
          <c:h val="0.92976450860309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Sheet1!$G$10</c:f>
              <c:numCache>
                <c:formatCode>0.000\ "kg"</c:formatCode>
                <c:ptCount val="1"/>
                <c:pt idx="0">
                  <c:v>1.038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Sheet1!$G$18</c:f>
              <c:numCache>
                <c:formatCode>0.000\ "kg"</c:formatCode>
                <c:ptCount val="1"/>
                <c:pt idx="0">
                  <c:v>0.91100000000000003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Sheet1!$G$26</c:f>
              <c:numCache>
                <c:formatCode>0.000\ "kg"</c:formatCode>
                <c:ptCount val="1"/>
                <c:pt idx="0">
                  <c:v>1.381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Sheet1!$G$34</c:f>
              <c:numCache>
                <c:formatCode>0.000\ "kg"</c:formatCode>
                <c:ptCount val="1"/>
                <c:pt idx="0">
                  <c:v>1.429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Sheet1!$G$42</c:f>
              <c:numCache>
                <c:formatCode>0.000\ "kg"</c:formatCode>
                <c:ptCount val="1"/>
                <c:pt idx="0">
                  <c:v>1.637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Sheet1!$G$50</c:f>
              <c:numCache>
                <c:formatCode>0.000\ "kg"</c:formatCode>
                <c:ptCount val="1"/>
                <c:pt idx="0">
                  <c:v>1.099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Sheet1!$G$57</c:f>
              <c:numCache>
                <c:formatCode>0.000\ "kg"</c:formatCode>
                <c:ptCount val="1"/>
                <c:pt idx="0">
                  <c:v>1.407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Sheet1!$G$64</c:f>
              <c:numCache>
                <c:formatCode>0.000\ "kg"</c:formatCode>
                <c:ptCount val="1"/>
                <c:pt idx="0">
                  <c:v>1.3169999999999999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Sheet1!$G$71</c:f>
              <c:numCache>
                <c:formatCode>0.000\ "kg"</c:formatCode>
                <c:ptCount val="1"/>
                <c:pt idx="0">
                  <c:v>1.429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Sheet1!$G$85</c:f>
              <c:numCache>
                <c:formatCode>0.000\ "kg"</c:formatCode>
                <c:ptCount val="1"/>
                <c:pt idx="0">
                  <c:v>1.635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Sheet1!$G$92</c:f>
              <c:numCache>
                <c:formatCode>0.000\ "kg"</c:formatCode>
                <c:ptCount val="1"/>
                <c:pt idx="0">
                  <c:v>1.59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3392"/>
        <c:axId val="210204928"/>
      </c:barChart>
      <c:catAx>
        <c:axId val="21020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204928"/>
        <c:crosses val="autoZero"/>
        <c:auto val="1"/>
        <c:lblAlgn val="ctr"/>
        <c:lblOffset val="100"/>
        <c:noMultiLvlLbl val="0"/>
      </c:catAx>
      <c:valAx>
        <c:axId val="210204928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20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843758660602203"/>
          <c:y val="3.048811606882473E-2"/>
          <c:w val="0.19914005314553071"/>
          <c:h val="0.948283027121609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Sheet1!$L$10</c:f>
              <c:numCache>
                <c:formatCode>0.000\ "kg"</c:formatCode>
                <c:ptCount val="1"/>
                <c:pt idx="0">
                  <c:v>1.3460000000000001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Sheet1!$L$18</c:f>
              <c:numCache>
                <c:formatCode>0.000\ "kg"</c:formatCode>
                <c:ptCount val="1"/>
                <c:pt idx="0">
                  <c:v>0.82899999999999996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Sheet1!$L$26</c:f>
              <c:numCache>
                <c:formatCode>0.000\ "kg"</c:formatCode>
                <c:ptCount val="1"/>
                <c:pt idx="0">
                  <c:v>1.095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Sheet1!$L$34</c:f>
              <c:numCache>
                <c:formatCode>0.000\ "kg"</c:formatCode>
                <c:ptCount val="1"/>
                <c:pt idx="0">
                  <c:v>1.327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Sheet1!$L$42</c:f>
              <c:numCache>
                <c:formatCode>0.000\ "kg"</c:formatCode>
                <c:ptCount val="1"/>
                <c:pt idx="0">
                  <c:v>1.345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Sheet1!$L$50</c:f>
              <c:numCache>
                <c:formatCode>0.000\ "kg"</c:formatCode>
                <c:ptCount val="1"/>
                <c:pt idx="0">
                  <c:v>1.248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Sheet1!$L$57</c:f>
              <c:numCache>
                <c:formatCode>0.000\ "kg"</c:formatCode>
                <c:ptCount val="1"/>
                <c:pt idx="0">
                  <c:v>1.5349999999999999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Sheet1!$L$64</c:f>
              <c:numCache>
                <c:formatCode>0.000\ "kg"</c:formatCode>
                <c:ptCount val="1"/>
                <c:pt idx="0">
                  <c:v>1.399</c:v>
                </c:pt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Sheet1!$L$71</c:f>
              <c:numCache>
                <c:formatCode>0.000\ "kg"</c:formatCode>
                <c:ptCount val="1"/>
                <c:pt idx="0">
                  <c:v>1.569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Sheet1!$L$85</c:f>
              <c:numCache>
                <c:formatCode>0.000\ "kg"</c:formatCode>
                <c:ptCount val="1"/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Sheet1!$L$92</c:f>
              <c:numCache>
                <c:formatCode>0.000\ "kg"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38464"/>
        <c:axId val="210387712"/>
      </c:barChart>
      <c:catAx>
        <c:axId val="2102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87712"/>
        <c:crosses val="autoZero"/>
        <c:auto val="1"/>
        <c:lblAlgn val="ctr"/>
        <c:lblOffset val="100"/>
        <c:noMultiLvlLbl val="0"/>
      </c:catAx>
      <c:valAx>
        <c:axId val="210387712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238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67983540962273"/>
          <c:y val="3.5117745698454363E-2"/>
          <c:w val="0.18479278706876337"/>
          <c:h val="0.9390237678623505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Sheet1!$K$10</c:f>
              <c:numCache>
                <c:formatCode>0.000\ "kg"</c:formatCode>
                <c:ptCount val="1"/>
                <c:pt idx="0">
                  <c:v>1.369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Sheet1!$K$18</c:f>
              <c:numCache>
                <c:formatCode>0.000\ "kg"</c:formatCode>
                <c:ptCount val="1"/>
                <c:pt idx="0">
                  <c:v>1.149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Sheet1!$K$26</c:f>
              <c:numCache>
                <c:formatCode>0.000\ "kg"</c:formatCode>
                <c:ptCount val="1"/>
                <c:pt idx="0">
                  <c:v>1.248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Sheet1!$K$34</c:f>
              <c:numCache>
                <c:formatCode>0.000\ "kg"</c:formatCode>
                <c:ptCount val="1"/>
                <c:pt idx="0">
                  <c:v>1.4239999999999999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Sheet1!$K$42</c:f>
              <c:numCache>
                <c:formatCode>0.000\ "kg"</c:formatCode>
                <c:ptCount val="1"/>
                <c:pt idx="0">
                  <c:v>1.4390000000000001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Sheet1!$K$50</c:f>
              <c:numCache>
                <c:formatCode>0.000\ "kg"</c:formatCode>
                <c:ptCount val="1"/>
                <c:pt idx="0">
                  <c:v>1.395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Sheet1!$K$57</c:f>
              <c:numCache>
                <c:formatCode>0.000\ "kg"</c:formatCode>
                <c:ptCount val="1"/>
                <c:pt idx="0">
                  <c:v>1.3069999999999999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Sheet1!$K$64</c:f>
              <c:numCache>
                <c:formatCode>0.000\ "kg"</c:formatCode>
                <c:ptCount val="1"/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Sheet1!$K$71</c:f>
              <c:numCache>
                <c:formatCode>0.000\ "kg"</c:formatCode>
                <c:ptCount val="1"/>
                <c:pt idx="0">
                  <c:v>1.758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Sheet1!$K$85</c:f>
              <c:numCache>
                <c:formatCode>0.000\ "kg"</c:formatCode>
                <c:ptCount val="1"/>
                <c:pt idx="0">
                  <c:v>1.87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Sheet1!$K$92</c:f>
              <c:numCache>
                <c:formatCode>0.000\ "kg"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39552"/>
        <c:axId val="210457728"/>
      </c:barChart>
      <c:catAx>
        <c:axId val="2104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457728"/>
        <c:crosses val="autoZero"/>
        <c:auto val="1"/>
        <c:lblAlgn val="ctr"/>
        <c:lblOffset val="100"/>
        <c:noMultiLvlLbl val="0"/>
      </c:catAx>
      <c:valAx>
        <c:axId val="210457728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43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67983540962273"/>
          <c:y val="4.4377004957713621E-2"/>
          <c:w val="0.18479278706876337"/>
          <c:h val="0.9297645086030912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Sheet1!$J$10</c:f>
              <c:numCache>
                <c:formatCode>0.000\ "kg"</c:formatCode>
                <c:ptCount val="1"/>
                <c:pt idx="0">
                  <c:v>1.224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Sheet1!$J$18</c:f>
              <c:numCache>
                <c:formatCode>0.000\ "kg"</c:formatCode>
                <c:ptCount val="1"/>
                <c:pt idx="0">
                  <c:v>1.115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Sheet1!$J$26</c:f>
              <c:numCache>
                <c:formatCode>0.000\ "kg"</c:formatCode>
                <c:ptCount val="1"/>
                <c:pt idx="0">
                  <c:v>1.323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Sheet1!$J$34</c:f>
              <c:numCache>
                <c:formatCode>0.000\ "kg"</c:formatCode>
                <c:ptCount val="1"/>
                <c:pt idx="0">
                  <c:v>1.4530000000000001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Sheet1!$J$42</c:f>
              <c:numCache>
                <c:formatCode>0.000\ "kg"</c:formatCode>
                <c:ptCount val="1"/>
                <c:pt idx="0">
                  <c:v>1.712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Sheet1!$J$50</c:f>
              <c:numCache>
                <c:formatCode>0.000\ "kg"</c:formatCode>
                <c:ptCount val="1"/>
                <c:pt idx="0">
                  <c:v>1.7549999999999999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Sheet1!$J$57</c:f>
              <c:numCache>
                <c:formatCode>0.000\ "kg"</c:formatCode>
                <c:ptCount val="1"/>
                <c:pt idx="0">
                  <c:v>1.7310000000000001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Sheet1!$J$64</c:f>
              <c:numCache>
                <c:formatCode>0.000\ "kg"</c:formatCode>
                <c:ptCount val="1"/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Sheet1!$J$71</c:f>
              <c:numCache>
                <c:formatCode>0.000\ "kg"</c:formatCode>
                <c:ptCount val="1"/>
                <c:pt idx="0">
                  <c:v>1.0960000000000001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Sheet1!$J$85</c:f>
              <c:numCache>
                <c:formatCode>0.000\ "kg"</c:formatCode>
                <c:ptCount val="1"/>
                <c:pt idx="0">
                  <c:v>1.512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Sheet1!$J$92</c:f>
              <c:numCache>
                <c:formatCode>0.000\ "kg"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87552"/>
        <c:axId val="209981440"/>
      </c:barChart>
      <c:catAx>
        <c:axId val="210487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09981440"/>
        <c:crosses val="autoZero"/>
        <c:auto val="1"/>
        <c:lblAlgn val="ctr"/>
        <c:lblOffset val="100"/>
        <c:noMultiLvlLbl val="0"/>
      </c:catAx>
      <c:valAx>
        <c:axId val="209981440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48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67983540962273"/>
          <c:y val="4.9006634587343251E-2"/>
          <c:w val="0.18479278706876337"/>
          <c:h val="0.906616360454943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Season 2012 - 2013</c:v>
                </c:pt>
              </c:strCache>
            </c:strRef>
          </c:tx>
          <c:invertIfNegative val="0"/>
          <c:val>
            <c:numRef>
              <c:f>Sheet1!$I$10</c:f>
              <c:numCache>
                <c:formatCode>0.000\ "kg"</c:formatCode>
                <c:ptCount val="1"/>
                <c:pt idx="0">
                  <c:v>1.1779999999999999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Season 2013 - 2014</c:v>
                </c:pt>
              </c:strCache>
            </c:strRef>
          </c:tx>
          <c:invertIfNegative val="0"/>
          <c:val>
            <c:numRef>
              <c:f>Sheet1!$I$18</c:f>
              <c:numCache>
                <c:formatCode>0.000\ "kg"</c:formatCode>
                <c:ptCount val="1"/>
                <c:pt idx="0">
                  <c:v>1.151</c:v>
                </c:pt>
              </c:numCache>
            </c:numRef>
          </c:val>
        </c:ser>
        <c:ser>
          <c:idx val="2"/>
          <c:order val="2"/>
          <c:tx>
            <c:strRef>
              <c:f>Sheet1!$C$20</c:f>
              <c:strCache>
                <c:ptCount val="1"/>
                <c:pt idx="0">
                  <c:v>Season 2014 - 2015</c:v>
                </c:pt>
              </c:strCache>
            </c:strRef>
          </c:tx>
          <c:invertIfNegative val="0"/>
          <c:val>
            <c:numRef>
              <c:f>Sheet1!$I$26</c:f>
              <c:numCache>
                <c:formatCode>0.000\ "kg"</c:formatCode>
                <c:ptCount val="1"/>
                <c:pt idx="0">
                  <c:v>1.3120000000000001</c:v>
                </c:pt>
              </c:numCache>
            </c:numRef>
          </c:val>
        </c:ser>
        <c:ser>
          <c:idx val="3"/>
          <c:order val="3"/>
          <c:tx>
            <c:strRef>
              <c:f>Sheet1!$C$28</c:f>
              <c:strCache>
                <c:ptCount val="1"/>
                <c:pt idx="0">
                  <c:v>Season 2015 - 2016</c:v>
                </c:pt>
              </c:strCache>
            </c:strRef>
          </c:tx>
          <c:invertIfNegative val="0"/>
          <c:val>
            <c:numRef>
              <c:f>Sheet1!$I$34</c:f>
              <c:numCache>
                <c:formatCode>0.000\ "kg"</c:formatCode>
                <c:ptCount val="1"/>
                <c:pt idx="0">
                  <c:v>1.304</c:v>
                </c:pt>
              </c:numCache>
            </c:numRef>
          </c:val>
        </c:ser>
        <c:ser>
          <c:idx val="4"/>
          <c:order val="4"/>
          <c:tx>
            <c:strRef>
              <c:f>Sheet1!$C$36</c:f>
              <c:strCache>
                <c:ptCount val="1"/>
                <c:pt idx="0">
                  <c:v>Season 2016 - 2017</c:v>
                </c:pt>
              </c:strCache>
            </c:strRef>
          </c:tx>
          <c:invertIfNegative val="0"/>
          <c:val>
            <c:numRef>
              <c:f>Sheet1!$I$42</c:f>
              <c:numCache>
                <c:formatCode>0.000\ "kg"</c:formatCode>
                <c:ptCount val="1"/>
                <c:pt idx="0">
                  <c:v>1.393</c:v>
                </c:pt>
              </c:numCache>
            </c:numRef>
          </c:val>
        </c:ser>
        <c:ser>
          <c:idx val="5"/>
          <c:order val="5"/>
          <c:tx>
            <c:strRef>
              <c:f>Sheet1!$C$44</c:f>
              <c:strCache>
                <c:ptCount val="1"/>
                <c:pt idx="0">
                  <c:v>Season 2017 - 2018</c:v>
                </c:pt>
              </c:strCache>
            </c:strRef>
          </c:tx>
          <c:invertIfNegative val="0"/>
          <c:val>
            <c:numRef>
              <c:f>Sheet1!$I$50</c:f>
              <c:numCache>
                <c:formatCode>0.000\ "kg"</c:formatCode>
                <c:ptCount val="1"/>
                <c:pt idx="0">
                  <c:v>1.1919999999999999</c:v>
                </c:pt>
              </c:numCache>
            </c:numRef>
          </c:val>
        </c:ser>
        <c:ser>
          <c:idx val="6"/>
          <c:order val="6"/>
          <c:tx>
            <c:strRef>
              <c:f>Sheet1!$C$52</c:f>
              <c:strCache>
                <c:ptCount val="1"/>
                <c:pt idx="0">
                  <c:v>Season 2018 - 2019</c:v>
                </c:pt>
              </c:strCache>
            </c:strRef>
          </c:tx>
          <c:invertIfNegative val="0"/>
          <c:val>
            <c:numRef>
              <c:f>Sheet1!$I$57</c:f>
              <c:numCache>
                <c:formatCode>0.000\ "kg"</c:formatCode>
                <c:ptCount val="1"/>
                <c:pt idx="0">
                  <c:v>1.619</c:v>
                </c:pt>
              </c:numCache>
            </c:numRef>
          </c:val>
        </c:ser>
        <c:ser>
          <c:idx val="7"/>
          <c:order val="7"/>
          <c:tx>
            <c:strRef>
              <c:f>Sheet1!$C$59</c:f>
              <c:strCache>
                <c:ptCount val="1"/>
                <c:pt idx="0">
                  <c:v>Season 2019 - 2020</c:v>
                </c:pt>
              </c:strCache>
            </c:strRef>
          </c:tx>
          <c:invertIfNegative val="0"/>
          <c:val>
            <c:numRef>
              <c:f>Sheet1!$I$64</c:f>
              <c:numCache>
                <c:formatCode>0.000\ "kg"</c:formatCode>
                <c:ptCount val="1"/>
              </c:numCache>
            </c:numRef>
          </c:val>
        </c:ser>
        <c:ser>
          <c:idx val="8"/>
          <c:order val="8"/>
          <c:tx>
            <c:strRef>
              <c:f>Sheet1!$C$66</c:f>
              <c:strCache>
                <c:ptCount val="1"/>
                <c:pt idx="0">
                  <c:v>Season 2020 - 2021</c:v>
                </c:pt>
              </c:strCache>
            </c:strRef>
          </c:tx>
          <c:invertIfNegative val="0"/>
          <c:val>
            <c:numRef>
              <c:f>Sheet1!$I$71</c:f>
              <c:numCache>
                <c:formatCode>0.000\ "kg"</c:formatCode>
                <c:ptCount val="1"/>
                <c:pt idx="0">
                  <c:v>1.419</c:v>
                </c:pt>
              </c:numCache>
            </c:numRef>
          </c:val>
        </c:ser>
        <c:ser>
          <c:idx val="9"/>
          <c:order val="9"/>
          <c:tx>
            <c:strRef>
              <c:f>Sheet1!$C$80</c:f>
              <c:strCache>
                <c:ptCount val="1"/>
                <c:pt idx="0">
                  <c:v>Season 2022 - 2023</c:v>
                </c:pt>
              </c:strCache>
            </c:strRef>
          </c:tx>
          <c:invertIfNegative val="0"/>
          <c:val>
            <c:numRef>
              <c:f>Sheet1!$I$85</c:f>
              <c:numCache>
                <c:formatCode>0.000\ "kg"</c:formatCode>
                <c:ptCount val="1"/>
                <c:pt idx="0">
                  <c:v>2.121</c:v>
                </c:pt>
              </c:numCache>
            </c:numRef>
          </c:val>
        </c:ser>
        <c:ser>
          <c:idx val="10"/>
          <c:order val="10"/>
          <c:tx>
            <c:strRef>
              <c:f>Sheet1!$C$87</c:f>
              <c:strCache>
                <c:ptCount val="1"/>
                <c:pt idx="0">
                  <c:v>Season 2023 - 2024</c:v>
                </c:pt>
              </c:strCache>
            </c:strRef>
          </c:tx>
          <c:invertIfNegative val="0"/>
          <c:val>
            <c:numRef>
              <c:f>Sheet1!$I$92</c:f>
              <c:numCache>
                <c:formatCode>0.000\ "kg"</c:formatCode>
                <c:ptCount val="1"/>
                <c:pt idx="0">
                  <c:v>1.962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16896"/>
        <c:axId val="210026880"/>
      </c:barChart>
      <c:catAx>
        <c:axId val="210016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10026880"/>
        <c:crosses val="autoZero"/>
        <c:auto val="1"/>
        <c:lblAlgn val="ctr"/>
        <c:lblOffset val="100"/>
        <c:noMultiLvlLbl val="0"/>
      </c:catAx>
      <c:valAx>
        <c:axId val="210026880"/>
        <c:scaling>
          <c:orientation val="minMax"/>
          <c:min val="0.8"/>
        </c:scaling>
        <c:delete val="0"/>
        <c:axPos val="l"/>
        <c:majorGridlines/>
        <c:minorGridlines/>
        <c:numFmt formatCode="0.000\ &quot;kg&quot;" sourceLinked="1"/>
        <c:majorTickMark val="out"/>
        <c:minorTickMark val="none"/>
        <c:tickLblPos val="nextTo"/>
        <c:crossAx val="21001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67983540962273"/>
          <c:y val="2.58584864391951E-2"/>
          <c:w val="0.18479278706876337"/>
          <c:h val="0.9436533974919801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0</xdr:rowOff>
    </xdr:from>
    <xdr:to>
      <xdr:col>1</xdr:col>
      <xdr:colOff>1345146</xdr:colOff>
      <xdr:row>5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49" y="0"/>
          <a:ext cx="1364197" cy="1362075"/>
        </a:xfrm>
        <a:prstGeom prst="rect">
          <a:avLst/>
        </a:prstGeom>
      </xdr:spPr>
    </xdr:pic>
    <xdr:clientData/>
  </xdr:twoCellAnchor>
  <xdr:twoCellAnchor>
    <xdr:from>
      <xdr:col>14</xdr:col>
      <xdr:colOff>85725</xdr:colOff>
      <xdr:row>3</xdr:row>
      <xdr:rowOff>52387</xdr:rowOff>
    </xdr:from>
    <xdr:to>
      <xdr:col>24</xdr:col>
      <xdr:colOff>295275</xdr:colOff>
      <xdr:row>17</xdr:row>
      <xdr:rowOff>128587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104775</xdr:colOff>
      <xdr:row>19</xdr:row>
      <xdr:rowOff>38100</xdr:rowOff>
    </xdr:from>
    <xdr:to>
      <xdr:col>24</xdr:col>
      <xdr:colOff>314325</xdr:colOff>
      <xdr:row>33</xdr:row>
      <xdr:rowOff>114300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104775</xdr:colOff>
      <xdr:row>36</xdr:row>
      <xdr:rowOff>28575</xdr:rowOff>
    </xdr:from>
    <xdr:to>
      <xdr:col>24</xdr:col>
      <xdr:colOff>314325</xdr:colOff>
      <xdr:row>50</xdr:row>
      <xdr:rowOff>104775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53</xdr:row>
      <xdr:rowOff>38100</xdr:rowOff>
    </xdr:from>
    <xdr:to>
      <xdr:col>24</xdr:col>
      <xdr:colOff>304800</xdr:colOff>
      <xdr:row>67</xdr:row>
      <xdr:rowOff>114300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114300</xdr:colOff>
      <xdr:row>70</xdr:row>
      <xdr:rowOff>66675</xdr:rowOff>
    </xdr:from>
    <xdr:to>
      <xdr:col>24</xdr:col>
      <xdr:colOff>323850</xdr:colOff>
      <xdr:row>84</xdr:row>
      <xdr:rowOff>142875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85725</xdr:colOff>
      <xdr:row>70</xdr:row>
      <xdr:rowOff>52387</xdr:rowOff>
    </xdr:from>
    <xdr:to>
      <xdr:col>35</xdr:col>
      <xdr:colOff>295275</xdr:colOff>
      <xdr:row>84</xdr:row>
      <xdr:rowOff>128587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85725</xdr:colOff>
      <xdr:row>53</xdr:row>
      <xdr:rowOff>52387</xdr:rowOff>
    </xdr:from>
    <xdr:to>
      <xdr:col>35</xdr:col>
      <xdr:colOff>295275</xdr:colOff>
      <xdr:row>67</xdr:row>
      <xdr:rowOff>128587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85725</xdr:colOff>
      <xdr:row>36</xdr:row>
      <xdr:rowOff>52387</xdr:rowOff>
    </xdr:from>
    <xdr:to>
      <xdr:col>35</xdr:col>
      <xdr:colOff>295275</xdr:colOff>
      <xdr:row>50</xdr:row>
      <xdr:rowOff>128587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85725</xdr:colOff>
      <xdr:row>20</xdr:row>
      <xdr:rowOff>52387</xdr:rowOff>
    </xdr:from>
    <xdr:to>
      <xdr:col>35</xdr:col>
      <xdr:colOff>295275</xdr:colOff>
      <xdr:row>34</xdr:row>
      <xdr:rowOff>128587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25</xdr:col>
      <xdr:colOff>47625</xdr:colOff>
      <xdr:row>3</xdr:row>
      <xdr:rowOff>38100</xdr:rowOff>
    </xdr:from>
    <xdr:to>
      <xdr:col>35</xdr:col>
      <xdr:colOff>219075</xdr:colOff>
      <xdr:row>17</xdr:row>
      <xdr:rowOff>114300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9524</xdr:colOff>
      <xdr:row>95</xdr:row>
      <xdr:rowOff>23812</xdr:rowOff>
    </xdr:from>
    <xdr:to>
      <xdr:col>35</xdr:col>
      <xdr:colOff>314325</xdr:colOff>
      <xdr:row>112</xdr:row>
      <xdr:rowOff>57150</xdr:rowOff>
    </xdr:to>
    <xdr:graphicFrame macro="">
      <xdr:nvGraphicFramePr>
        <xdr:cNvPr id="28" name="Chart 27" title="Maxium Weighs for each Month over the yea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115</xdr:row>
      <xdr:rowOff>9525</xdr:rowOff>
    </xdr:from>
    <xdr:to>
      <xdr:col>35</xdr:col>
      <xdr:colOff>304801</xdr:colOff>
      <xdr:row>131</xdr:row>
      <xdr:rowOff>180975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15"/>
  <sheetViews>
    <sheetView showGridLines="0" showRowColHeaders="0" tabSelected="1" workbookViewId="0">
      <selection activeCell="P90" sqref="P90"/>
    </sheetView>
  </sheetViews>
  <sheetFormatPr defaultRowHeight="15" x14ac:dyDescent="0.25"/>
  <cols>
    <col min="1" max="1" width="9.140625" style="1"/>
    <col min="2" max="2" width="20.42578125" style="1" customWidth="1"/>
    <col min="3" max="6" width="9.140625" style="1"/>
    <col min="7" max="7" width="11" style="1" bestFit="1" customWidth="1"/>
    <col min="8" max="12" width="9.140625" style="1"/>
    <col min="13" max="13" width="4.140625" style="1" customWidth="1"/>
    <col min="14" max="14" width="9.140625" style="1"/>
    <col min="15" max="15" width="6.5703125" style="1" customWidth="1"/>
    <col min="16" max="25" width="9.140625" style="1"/>
    <col min="26" max="26" width="13.7109375" style="1" customWidth="1"/>
    <col min="27" max="16384" width="9.140625" style="1"/>
  </cols>
  <sheetData>
    <row r="2" spans="2:29" ht="33.75" x14ac:dyDescent="0.25">
      <c r="B2" s="21" t="s">
        <v>47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9" x14ac:dyDescent="0.25">
      <c r="O3" s="14" t="s">
        <v>26</v>
      </c>
      <c r="P3" s="14"/>
      <c r="Q3" s="14"/>
      <c r="R3" s="14"/>
      <c r="Z3" s="16" t="s">
        <v>31</v>
      </c>
      <c r="AA3" s="16"/>
      <c r="AB3" s="16"/>
      <c r="AC3" s="16"/>
    </row>
    <row r="4" spans="2:29" x14ac:dyDescent="0.25">
      <c r="C4" s="22" t="s">
        <v>0</v>
      </c>
      <c r="D4" s="22"/>
      <c r="E4" s="22"/>
      <c r="F4" s="22"/>
      <c r="G4" s="22"/>
      <c r="H4" s="22"/>
      <c r="I4" s="22"/>
      <c r="J4" s="22"/>
      <c r="K4" s="22"/>
      <c r="L4" s="22"/>
      <c r="N4" s="8" t="s">
        <v>20</v>
      </c>
    </row>
    <row r="5" spans="2:29" x14ac:dyDescent="0.25"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N5" s="8"/>
    </row>
    <row r="6" spans="2:29" x14ac:dyDescent="0.25">
      <c r="N6" s="8"/>
    </row>
    <row r="7" spans="2:29" x14ac:dyDescent="0.25">
      <c r="B7" s="3" t="s">
        <v>11</v>
      </c>
      <c r="C7" s="3">
        <v>113</v>
      </c>
      <c r="D7" s="3">
        <v>119</v>
      </c>
      <c r="E7" s="3">
        <v>269</v>
      </c>
      <c r="F7" s="3">
        <v>191</v>
      </c>
      <c r="G7" s="3">
        <v>157</v>
      </c>
      <c r="H7" s="3">
        <v>202</v>
      </c>
      <c r="I7" s="3">
        <v>142</v>
      </c>
      <c r="J7" s="3">
        <v>109</v>
      </c>
      <c r="K7" s="3">
        <v>274</v>
      </c>
      <c r="L7" s="3">
        <v>124</v>
      </c>
      <c r="N7" s="9">
        <f>SUM(C7:M7)</f>
        <v>1700</v>
      </c>
    </row>
    <row r="8" spans="2:29" s="2" customFormat="1" x14ac:dyDescent="0.25">
      <c r="B8" s="5" t="s">
        <v>12</v>
      </c>
      <c r="C8" s="4">
        <v>4.72</v>
      </c>
      <c r="D8" s="4">
        <v>3.33</v>
      </c>
      <c r="E8" s="4">
        <v>9.52</v>
      </c>
      <c r="F8" s="4">
        <v>6.79</v>
      </c>
      <c r="G8" s="4">
        <v>5.09</v>
      </c>
      <c r="H8" s="4">
        <v>7.36</v>
      </c>
      <c r="I8" s="4">
        <v>3.84</v>
      </c>
      <c r="J8" s="4">
        <v>2.94</v>
      </c>
      <c r="K8" s="4">
        <v>13.558</v>
      </c>
      <c r="L8" s="4">
        <v>7.73</v>
      </c>
      <c r="N8" s="10">
        <f>AVERAGE(C8:L8)</f>
        <v>6.4878</v>
      </c>
    </row>
    <row r="9" spans="2:29" s="2" customFormat="1" x14ac:dyDescent="0.25">
      <c r="B9" s="5" t="s">
        <v>13</v>
      </c>
      <c r="C9" s="4">
        <v>0.56999999999999995</v>
      </c>
      <c r="D9" s="4">
        <v>0.51200000000000001</v>
      </c>
      <c r="E9" s="4">
        <v>0.51</v>
      </c>
      <c r="F9" s="4">
        <v>0.5</v>
      </c>
      <c r="G9" s="4">
        <v>0.4</v>
      </c>
      <c r="H9" s="4">
        <v>0.51</v>
      </c>
      <c r="I9" s="4">
        <v>0.42</v>
      </c>
      <c r="J9" s="4">
        <v>0.5</v>
      </c>
      <c r="K9" s="4">
        <v>0.51</v>
      </c>
      <c r="L9" s="4">
        <v>0.48</v>
      </c>
      <c r="N9" s="10">
        <f t="shared" ref="N9:N10" si="0">AVERAGE(C9:L9)</f>
        <v>0.49119999999999991</v>
      </c>
    </row>
    <row r="10" spans="2:29" s="2" customFormat="1" x14ac:dyDescent="0.25">
      <c r="B10" s="5" t="s">
        <v>14</v>
      </c>
      <c r="C10" s="4">
        <v>1.0980000000000001</v>
      </c>
      <c r="D10" s="4">
        <v>1.0620000000000001</v>
      </c>
      <c r="E10" s="4">
        <v>1.427</v>
      </c>
      <c r="F10" s="4">
        <v>1.4</v>
      </c>
      <c r="G10" s="4">
        <v>1.038</v>
      </c>
      <c r="H10" s="4">
        <v>1.0720000000000001</v>
      </c>
      <c r="I10" s="4">
        <v>1.1779999999999999</v>
      </c>
      <c r="J10" s="4">
        <v>1.224</v>
      </c>
      <c r="K10" s="4">
        <v>1.369</v>
      </c>
      <c r="L10" s="4">
        <v>1.3460000000000001</v>
      </c>
      <c r="N10" s="10">
        <f t="shared" si="0"/>
        <v>1.2214</v>
      </c>
    </row>
    <row r="11" spans="2:29" x14ac:dyDescent="0.25">
      <c r="N11" s="8"/>
    </row>
    <row r="12" spans="2:29" x14ac:dyDescent="0.25">
      <c r="C12" s="23" t="s">
        <v>15</v>
      </c>
      <c r="D12" s="23"/>
      <c r="E12" s="23"/>
      <c r="F12" s="23"/>
      <c r="G12" s="23"/>
      <c r="H12" s="23"/>
      <c r="I12" s="23"/>
      <c r="J12" s="23"/>
      <c r="K12" s="23"/>
      <c r="L12" s="23"/>
      <c r="N12" s="8"/>
    </row>
    <row r="13" spans="2:29" x14ac:dyDescent="0.25"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N13" s="8"/>
    </row>
    <row r="14" spans="2:29" x14ac:dyDescent="0.25">
      <c r="N14" s="8"/>
    </row>
    <row r="15" spans="2:29" x14ac:dyDescent="0.25">
      <c r="B15" s="3" t="s">
        <v>11</v>
      </c>
      <c r="C15" s="3">
        <v>85</v>
      </c>
      <c r="D15" s="3">
        <v>185</v>
      </c>
      <c r="E15" s="3">
        <v>275</v>
      </c>
      <c r="F15" s="3">
        <v>119</v>
      </c>
      <c r="G15" s="3">
        <v>129</v>
      </c>
      <c r="H15" s="3">
        <v>213</v>
      </c>
      <c r="I15" s="3">
        <v>147</v>
      </c>
      <c r="J15" s="3">
        <v>172</v>
      </c>
      <c r="K15" s="3">
        <v>169</v>
      </c>
      <c r="L15" s="3">
        <v>109</v>
      </c>
      <c r="N15" s="9">
        <f>SUM(C15:M15)</f>
        <v>1603</v>
      </c>
    </row>
    <row r="16" spans="2:29" x14ac:dyDescent="0.25">
      <c r="B16" s="5" t="s">
        <v>12</v>
      </c>
      <c r="C16" s="4">
        <v>3.72</v>
      </c>
      <c r="D16" s="4">
        <v>6.33</v>
      </c>
      <c r="E16" s="4">
        <v>9.64</v>
      </c>
      <c r="F16" s="4">
        <v>7.91</v>
      </c>
      <c r="G16" s="4">
        <v>4.5</v>
      </c>
      <c r="H16" s="4">
        <v>5.72</v>
      </c>
      <c r="I16" s="4">
        <v>4.8099999999999996</v>
      </c>
      <c r="J16" s="4">
        <v>6.26</v>
      </c>
      <c r="K16" s="4">
        <v>5.4</v>
      </c>
      <c r="L16" s="4">
        <v>2.76</v>
      </c>
      <c r="N16" s="10">
        <f>AVERAGE(C16:L16)</f>
        <v>5.7050000000000001</v>
      </c>
    </row>
    <row r="17" spans="2:36" x14ac:dyDescent="0.25">
      <c r="B17" s="5" t="s">
        <v>13</v>
      </c>
      <c r="C17" s="4">
        <v>0.5</v>
      </c>
      <c r="D17" s="4">
        <v>0.51200000000000001</v>
      </c>
      <c r="E17" s="4">
        <v>0.51</v>
      </c>
      <c r="F17" s="4">
        <v>0.5</v>
      </c>
      <c r="G17" s="4">
        <v>0.4</v>
      </c>
      <c r="H17" s="4">
        <v>0.5</v>
      </c>
      <c r="I17" s="4">
        <v>0.42</v>
      </c>
      <c r="J17" s="4">
        <v>0.52</v>
      </c>
      <c r="K17" s="4">
        <v>0.53</v>
      </c>
      <c r="L17" s="4">
        <v>0.48</v>
      </c>
      <c r="N17" s="10">
        <f t="shared" ref="N17:N18" si="1">AVERAGE(C17:L17)</f>
        <v>0.48719999999999997</v>
      </c>
    </row>
    <row r="18" spans="2:36" x14ac:dyDescent="0.25">
      <c r="B18" s="5" t="s">
        <v>14</v>
      </c>
      <c r="C18" s="4">
        <v>0.86</v>
      </c>
      <c r="D18" s="4">
        <v>1.33</v>
      </c>
      <c r="E18" s="4">
        <v>1.65</v>
      </c>
      <c r="F18" s="4">
        <v>1.04</v>
      </c>
      <c r="G18" s="4">
        <v>0.91100000000000003</v>
      </c>
      <c r="H18" s="4">
        <v>0.99399999999999999</v>
      </c>
      <c r="I18" s="4">
        <v>1.151</v>
      </c>
      <c r="J18" s="4">
        <v>1.115</v>
      </c>
      <c r="K18" s="4">
        <v>1.149</v>
      </c>
      <c r="L18" s="4">
        <v>0.82899999999999996</v>
      </c>
      <c r="N18" s="10">
        <f t="shared" si="1"/>
        <v>1.1029</v>
      </c>
    </row>
    <row r="19" spans="2:36" x14ac:dyDescent="0.25">
      <c r="N19" s="8"/>
      <c r="O19" s="16" t="s">
        <v>27</v>
      </c>
      <c r="P19" s="16"/>
      <c r="Q19" s="16"/>
      <c r="R19" s="16"/>
      <c r="S19" s="16"/>
      <c r="Z19" s="16"/>
      <c r="AA19" s="16"/>
      <c r="AB19" s="16"/>
      <c r="AC19" s="16"/>
    </row>
    <row r="20" spans="2:36" x14ac:dyDescent="0.25">
      <c r="C20" s="24" t="s">
        <v>16</v>
      </c>
      <c r="D20" s="24"/>
      <c r="E20" s="24"/>
      <c r="F20" s="24"/>
      <c r="G20" s="24"/>
      <c r="H20" s="24"/>
      <c r="I20" s="24"/>
      <c r="J20" s="24"/>
      <c r="K20" s="24"/>
      <c r="L20" s="24"/>
      <c r="N20" s="8"/>
      <c r="Z20" s="16" t="s">
        <v>32</v>
      </c>
      <c r="AA20" s="16"/>
      <c r="AB20" s="16"/>
      <c r="AC20" s="16"/>
    </row>
    <row r="21" spans="2:36" x14ac:dyDescent="0.25"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8</v>
      </c>
      <c r="K21" s="3" t="s">
        <v>9</v>
      </c>
      <c r="L21" s="3" t="s">
        <v>10</v>
      </c>
      <c r="N21" s="8"/>
    </row>
    <row r="22" spans="2:36" x14ac:dyDescent="0.25">
      <c r="N22" s="8"/>
    </row>
    <row r="23" spans="2:36" x14ac:dyDescent="0.25">
      <c r="B23" s="6" t="s">
        <v>11</v>
      </c>
      <c r="C23" s="3">
        <v>113</v>
      </c>
      <c r="D23" s="3">
        <v>79</v>
      </c>
      <c r="E23" s="3">
        <v>279</v>
      </c>
      <c r="F23" s="3">
        <v>194</v>
      </c>
      <c r="G23" s="3">
        <v>193</v>
      </c>
      <c r="H23" s="3">
        <v>154</v>
      </c>
      <c r="I23" s="3">
        <v>160</v>
      </c>
      <c r="J23" s="3">
        <v>179</v>
      </c>
      <c r="K23" s="3">
        <v>143</v>
      </c>
      <c r="L23" s="3">
        <v>124</v>
      </c>
      <c r="N23" s="9">
        <f>SUM(C23:M23)</f>
        <v>1618</v>
      </c>
    </row>
    <row r="24" spans="2:36" x14ac:dyDescent="0.25">
      <c r="B24" s="7" t="s">
        <v>12</v>
      </c>
      <c r="C24" s="4">
        <v>6.65</v>
      </c>
      <c r="D24" s="4">
        <v>4.1500000000000004</v>
      </c>
      <c r="E24" s="4">
        <v>11.13</v>
      </c>
      <c r="F24" s="4">
        <v>7.6</v>
      </c>
      <c r="G24" s="4">
        <v>8.6199999999999992</v>
      </c>
      <c r="H24" s="4">
        <v>3.09</v>
      </c>
      <c r="I24" s="4">
        <v>4.22</v>
      </c>
      <c r="J24" s="4">
        <v>6.46</v>
      </c>
      <c r="K24" s="4">
        <v>6.68</v>
      </c>
      <c r="L24" s="4">
        <v>8.4600000000000009</v>
      </c>
      <c r="N24" s="10">
        <f>AVERAGE(C24:L24)</f>
        <v>6.7060000000000004</v>
      </c>
    </row>
    <row r="25" spans="2:36" x14ac:dyDescent="0.25">
      <c r="B25" s="7" t="s">
        <v>13</v>
      </c>
      <c r="C25" s="4">
        <v>0.53</v>
      </c>
      <c r="D25" s="4">
        <v>0.51200000000000001</v>
      </c>
      <c r="E25" s="4">
        <v>0.51</v>
      </c>
      <c r="F25" s="4">
        <v>0.4</v>
      </c>
      <c r="G25" s="4">
        <v>0.4</v>
      </c>
      <c r="H25" s="4">
        <v>0.5</v>
      </c>
      <c r="I25" s="4">
        <v>0.42</v>
      </c>
      <c r="J25" s="4">
        <v>0.52</v>
      </c>
      <c r="K25" s="4">
        <v>0.54</v>
      </c>
      <c r="L25" s="4">
        <v>0.48</v>
      </c>
      <c r="N25" s="10">
        <f t="shared" ref="N25:N26" si="2">AVERAGE(C25:L25)</f>
        <v>0.48119999999999996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2:36" x14ac:dyDescent="0.25">
      <c r="B26" s="7" t="s">
        <v>14</v>
      </c>
      <c r="C26" s="4">
        <v>1.413</v>
      </c>
      <c r="D26" s="4">
        <v>0.98899999999999999</v>
      </c>
      <c r="E26" s="4">
        <v>1.4810000000000001</v>
      </c>
      <c r="F26" s="4">
        <v>1.5129999999999999</v>
      </c>
      <c r="G26" s="4">
        <v>1.381</v>
      </c>
      <c r="H26" s="4">
        <v>0.88300000000000001</v>
      </c>
      <c r="I26" s="4">
        <v>1.3120000000000001</v>
      </c>
      <c r="J26" s="4">
        <v>1.323</v>
      </c>
      <c r="K26" s="4">
        <v>1.248</v>
      </c>
      <c r="L26" s="4">
        <v>1.095</v>
      </c>
      <c r="N26" s="10">
        <f t="shared" si="2"/>
        <v>1.2638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2:36" x14ac:dyDescent="0.25">
      <c r="N27" s="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2:36" x14ac:dyDescent="0.25">
      <c r="C28" s="25" t="s">
        <v>17</v>
      </c>
      <c r="D28" s="25"/>
      <c r="E28" s="25"/>
      <c r="F28" s="25"/>
      <c r="G28" s="25"/>
      <c r="H28" s="25"/>
      <c r="I28" s="25"/>
      <c r="J28" s="25"/>
      <c r="K28" s="25"/>
      <c r="L28" s="25"/>
      <c r="N28" s="8"/>
    </row>
    <row r="29" spans="2:36" x14ac:dyDescent="0.25">
      <c r="C29" s="3" t="s">
        <v>1</v>
      </c>
      <c r="D29" s="3" t="s">
        <v>2</v>
      </c>
      <c r="E29" s="3" t="s">
        <v>3</v>
      </c>
      <c r="F29" s="3" t="s">
        <v>4</v>
      </c>
      <c r="G29" s="3" t="s">
        <v>5</v>
      </c>
      <c r="H29" s="3" t="s">
        <v>6</v>
      </c>
      <c r="I29" s="3" t="s">
        <v>7</v>
      </c>
      <c r="J29" s="3" t="s">
        <v>8</v>
      </c>
      <c r="K29" s="3" t="s">
        <v>9</v>
      </c>
      <c r="L29" s="3" t="s">
        <v>10</v>
      </c>
      <c r="N29" s="8"/>
    </row>
    <row r="30" spans="2:36" x14ac:dyDescent="0.25">
      <c r="N30" s="8"/>
    </row>
    <row r="31" spans="2:36" x14ac:dyDescent="0.25">
      <c r="B31" s="6" t="s">
        <v>11</v>
      </c>
      <c r="C31" s="3">
        <v>48</v>
      </c>
      <c r="D31" s="3">
        <v>170</v>
      </c>
      <c r="E31" s="3">
        <v>268</v>
      </c>
      <c r="F31" s="3">
        <v>117</v>
      </c>
      <c r="G31" s="3">
        <v>135</v>
      </c>
      <c r="H31" s="3">
        <v>208</v>
      </c>
      <c r="I31" s="3">
        <v>131</v>
      </c>
      <c r="J31" s="3">
        <v>151</v>
      </c>
      <c r="K31" s="3">
        <v>161</v>
      </c>
      <c r="L31" s="3">
        <v>175</v>
      </c>
      <c r="N31" s="9">
        <f>SUM(C31:M31)</f>
        <v>1564</v>
      </c>
    </row>
    <row r="32" spans="2:36" x14ac:dyDescent="0.25">
      <c r="B32" s="7" t="s">
        <v>12</v>
      </c>
      <c r="C32" s="4">
        <v>3.9079999999999999</v>
      </c>
      <c r="D32" s="4">
        <v>5.45</v>
      </c>
      <c r="E32" s="4">
        <v>9.8049999999999997</v>
      </c>
      <c r="F32" s="4">
        <v>7.19</v>
      </c>
      <c r="G32" s="4">
        <v>5.9</v>
      </c>
      <c r="H32" s="4">
        <v>7.9359999999999999</v>
      </c>
      <c r="I32" s="4">
        <v>5.9619999999999997</v>
      </c>
      <c r="J32" s="4">
        <v>5.992</v>
      </c>
      <c r="K32" s="4">
        <v>8.66</v>
      </c>
      <c r="L32" s="4">
        <v>10.074999999999999</v>
      </c>
      <c r="N32" s="10">
        <f>AVERAGE(C32:L32)</f>
        <v>7.0877999999999997</v>
      </c>
    </row>
    <row r="33" spans="2:36" x14ac:dyDescent="0.25">
      <c r="B33" s="7" t="s">
        <v>13</v>
      </c>
      <c r="C33" s="4">
        <v>0.54500000000000004</v>
      </c>
      <c r="D33" s="4">
        <v>0.51200000000000001</v>
      </c>
      <c r="E33" s="4">
        <v>0.51</v>
      </c>
      <c r="F33" s="4">
        <v>0.4</v>
      </c>
      <c r="G33" s="4">
        <v>0.4</v>
      </c>
      <c r="H33" s="4">
        <v>0.5</v>
      </c>
      <c r="I33" s="4">
        <v>0.42</v>
      </c>
      <c r="J33" s="4">
        <v>0.52</v>
      </c>
      <c r="K33" s="4">
        <v>0.55500000000000005</v>
      </c>
      <c r="L33" s="4">
        <v>0.48</v>
      </c>
      <c r="N33" s="10">
        <f t="shared" ref="N33:N34" si="3">AVERAGE(C33:L33)</f>
        <v>0.48420000000000007</v>
      </c>
    </row>
    <row r="34" spans="2:36" x14ac:dyDescent="0.25">
      <c r="B34" s="7" t="s">
        <v>14</v>
      </c>
      <c r="C34" s="4">
        <v>0.95899999999999996</v>
      </c>
      <c r="D34" s="4">
        <v>1.6519999999999999</v>
      </c>
      <c r="E34" s="4">
        <v>1.76</v>
      </c>
      <c r="F34" s="4">
        <v>1.5489999999999999</v>
      </c>
      <c r="G34" s="4">
        <v>1.429</v>
      </c>
      <c r="H34" s="4">
        <v>1.077</v>
      </c>
      <c r="I34" s="4">
        <v>1.304</v>
      </c>
      <c r="J34" s="4">
        <v>1.4530000000000001</v>
      </c>
      <c r="K34" s="4">
        <v>1.4239999999999999</v>
      </c>
      <c r="L34" s="4">
        <v>1.327</v>
      </c>
      <c r="N34" s="10">
        <f t="shared" si="3"/>
        <v>1.3934</v>
      </c>
    </row>
    <row r="35" spans="2:36" x14ac:dyDescent="0.25">
      <c r="N35" s="8"/>
    </row>
    <row r="36" spans="2:36" x14ac:dyDescent="0.25">
      <c r="C36" s="19" t="s">
        <v>18</v>
      </c>
      <c r="D36" s="19"/>
      <c r="E36" s="19"/>
      <c r="F36" s="19"/>
      <c r="G36" s="19"/>
      <c r="H36" s="19"/>
      <c r="I36" s="19"/>
      <c r="J36" s="19"/>
      <c r="K36" s="19"/>
      <c r="L36" s="19"/>
      <c r="N36" s="8"/>
      <c r="O36" s="16" t="s">
        <v>28</v>
      </c>
      <c r="P36" s="16"/>
      <c r="Q36" s="16"/>
      <c r="R36" s="16"/>
      <c r="S36" s="16"/>
      <c r="Z36" s="16" t="s">
        <v>33</v>
      </c>
      <c r="AA36" s="16"/>
      <c r="AB36" s="16"/>
      <c r="AC36" s="16"/>
    </row>
    <row r="37" spans="2:36" x14ac:dyDescent="0.25"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3" t="s">
        <v>6</v>
      </c>
      <c r="I37" s="3" t="s">
        <v>7</v>
      </c>
      <c r="J37" s="3" t="s">
        <v>8</v>
      </c>
      <c r="K37" s="3" t="s">
        <v>9</v>
      </c>
      <c r="L37" s="3" t="s">
        <v>10</v>
      </c>
      <c r="N37" s="8"/>
    </row>
    <row r="38" spans="2:36" x14ac:dyDescent="0.25">
      <c r="N38" s="8"/>
    </row>
    <row r="39" spans="2:36" x14ac:dyDescent="0.25">
      <c r="B39" s="6" t="s">
        <v>11</v>
      </c>
      <c r="C39" s="3">
        <v>147</v>
      </c>
      <c r="D39" s="3">
        <v>117</v>
      </c>
      <c r="E39" s="3">
        <v>220</v>
      </c>
      <c r="F39" s="3">
        <v>254</v>
      </c>
      <c r="G39" s="3">
        <v>143</v>
      </c>
      <c r="H39" s="3">
        <v>170</v>
      </c>
      <c r="I39" s="3">
        <v>169</v>
      </c>
      <c r="J39" s="3">
        <v>168</v>
      </c>
      <c r="K39" s="3">
        <v>160</v>
      </c>
      <c r="L39" s="3">
        <v>63</v>
      </c>
      <c r="N39" s="9">
        <f>SUM(C39:M39)</f>
        <v>1611</v>
      </c>
    </row>
    <row r="40" spans="2:36" x14ac:dyDescent="0.25">
      <c r="B40" s="7" t="s">
        <v>12</v>
      </c>
      <c r="C40" s="4">
        <v>6.43</v>
      </c>
      <c r="D40" s="4">
        <v>5.8440000000000003</v>
      </c>
      <c r="E40" s="4">
        <v>8.6</v>
      </c>
      <c r="F40" s="4">
        <v>9.8800000000000008</v>
      </c>
      <c r="G40" s="4">
        <v>7.8</v>
      </c>
      <c r="H40" s="4">
        <v>7.2649999999999997</v>
      </c>
      <c r="I40" s="4">
        <v>6.665</v>
      </c>
      <c r="J40" s="4">
        <v>8.2249999999999996</v>
      </c>
      <c r="K40" s="4">
        <v>6.51</v>
      </c>
      <c r="L40" s="4">
        <v>4.7249999999999996</v>
      </c>
      <c r="N40" s="10">
        <f>AVERAGE(C40:L40)</f>
        <v>7.1943999999999999</v>
      </c>
    </row>
    <row r="41" spans="2:36" x14ac:dyDescent="0.25">
      <c r="B41" s="7" t="s">
        <v>13</v>
      </c>
      <c r="C41" s="4">
        <v>0.56999999999999995</v>
      </c>
      <c r="D41" s="4">
        <v>0.51200000000000001</v>
      </c>
      <c r="E41" s="4">
        <v>0.51</v>
      </c>
      <c r="F41" s="4">
        <v>0.4</v>
      </c>
      <c r="G41" s="4">
        <v>0.53500000000000003</v>
      </c>
      <c r="H41" s="4">
        <v>0.51500000000000001</v>
      </c>
      <c r="I41" s="4">
        <v>0.5</v>
      </c>
      <c r="J41" s="4">
        <v>0.52500000000000002</v>
      </c>
      <c r="K41" s="4">
        <v>0.56999999999999995</v>
      </c>
      <c r="L41" s="4">
        <v>0.48</v>
      </c>
      <c r="N41" s="10">
        <f t="shared" ref="N41:N42" si="4">AVERAGE(C41:L41)</f>
        <v>0.51170000000000004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x14ac:dyDescent="0.25">
      <c r="B42" s="7" t="s">
        <v>14</v>
      </c>
      <c r="C42" s="4">
        <v>1.498</v>
      </c>
      <c r="D42" s="4">
        <v>1.6120000000000001</v>
      </c>
      <c r="E42" s="4">
        <v>1.649</v>
      </c>
      <c r="F42" s="4">
        <v>1.7310000000000001</v>
      </c>
      <c r="G42" s="4">
        <v>1.637</v>
      </c>
      <c r="H42" s="4">
        <v>1.276</v>
      </c>
      <c r="I42" s="4">
        <v>1.393</v>
      </c>
      <c r="J42" s="4">
        <v>1.712</v>
      </c>
      <c r="K42" s="4">
        <v>1.4390000000000001</v>
      </c>
      <c r="L42" s="4">
        <v>1.345</v>
      </c>
      <c r="N42" s="10">
        <f t="shared" si="4"/>
        <v>1.5292000000000001</v>
      </c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2:36" x14ac:dyDescent="0.25">
      <c r="N43" s="8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2:36" x14ac:dyDescent="0.25">
      <c r="C44" s="20" t="s">
        <v>19</v>
      </c>
      <c r="D44" s="20"/>
      <c r="E44" s="20"/>
      <c r="F44" s="20"/>
      <c r="G44" s="20"/>
      <c r="H44" s="20"/>
      <c r="I44" s="20"/>
      <c r="J44" s="20"/>
      <c r="K44" s="20"/>
      <c r="L44" s="20"/>
      <c r="N44" s="8"/>
    </row>
    <row r="45" spans="2:36" x14ac:dyDescent="0.25">
      <c r="C45" s="3" t="s">
        <v>1</v>
      </c>
      <c r="D45" s="3" t="s">
        <v>2</v>
      </c>
      <c r="E45" s="3" t="s">
        <v>3</v>
      </c>
      <c r="F45" s="3" t="s">
        <v>4</v>
      </c>
      <c r="G45" s="3" t="s">
        <v>5</v>
      </c>
      <c r="H45" s="3" t="s">
        <v>6</v>
      </c>
      <c r="I45" s="3" t="s">
        <v>7</v>
      </c>
      <c r="J45" s="3" t="s">
        <v>8</v>
      </c>
      <c r="K45" s="3" t="s">
        <v>9</v>
      </c>
      <c r="L45" s="3" t="s">
        <v>10</v>
      </c>
      <c r="N45" s="8"/>
    </row>
    <row r="46" spans="2:36" x14ac:dyDescent="0.25">
      <c r="N46" s="8"/>
    </row>
    <row r="47" spans="2:36" x14ac:dyDescent="0.25">
      <c r="B47" s="6" t="s">
        <v>11</v>
      </c>
      <c r="C47" s="3">
        <v>97</v>
      </c>
      <c r="D47" s="3">
        <v>142</v>
      </c>
      <c r="E47" s="3">
        <v>230</v>
      </c>
      <c r="F47" s="3">
        <v>278</v>
      </c>
      <c r="G47" s="3">
        <v>139</v>
      </c>
      <c r="H47" s="3">
        <v>176</v>
      </c>
      <c r="I47" s="3">
        <v>160</v>
      </c>
      <c r="J47" s="3">
        <v>182</v>
      </c>
      <c r="K47" s="3">
        <v>150</v>
      </c>
      <c r="L47" s="3">
        <v>105</v>
      </c>
      <c r="N47" s="9">
        <f>SUM(C47:M47)</f>
        <v>1659</v>
      </c>
    </row>
    <row r="48" spans="2:36" x14ac:dyDescent="0.25">
      <c r="B48" s="7" t="s">
        <v>12</v>
      </c>
      <c r="C48" s="4">
        <v>6.73</v>
      </c>
      <c r="D48" s="4">
        <v>6.7</v>
      </c>
      <c r="E48" s="4">
        <v>8.64</v>
      </c>
      <c r="F48" s="4">
        <v>5.7949999999999999</v>
      </c>
      <c r="G48" s="4">
        <v>3.9550000000000001</v>
      </c>
      <c r="H48" s="4">
        <v>6.7750000000000004</v>
      </c>
      <c r="I48" s="4">
        <v>5.085</v>
      </c>
      <c r="J48" s="4">
        <v>6.92</v>
      </c>
      <c r="K48" s="4">
        <v>8.4550000000000001</v>
      </c>
      <c r="L48" s="4">
        <v>5.75</v>
      </c>
      <c r="N48" s="10">
        <f>AVERAGE(C48:L48)</f>
        <v>6.480500000000001</v>
      </c>
    </row>
    <row r="49" spans="2:36" x14ac:dyDescent="0.25">
      <c r="B49" s="7" t="s">
        <v>13</v>
      </c>
      <c r="C49" s="4">
        <v>0.55500000000000005</v>
      </c>
      <c r="D49" s="4">
        <v>0.49</v>
      </c>
      <c r="E49" s="4">
        <v>0.33</v>
      </c>
      <c r="F49" s="4">
        <v>0.47499999999999998</v>
      </c>
      <c r="G49" s="4">
        <v>0.47</v>
      </c>
      <c r="H49" s="4">
        <v>0.51</v>
      </c>
      <c r="I49" s="4">
        <v>0.495</v>
      </c>
      <c r="J49" s="4">
        <v>0.53500000000000003</v>
      </c>
      <c r="K49" s="4">
        <v>0.51</v>
      </c>
      <c r="L49" s="4">
        <v>0.52</v>
      </c>
      <c r="N49" s="10">
        <f t="shared" ref="N49:N50" si="5">AVERAGE(C49:L49)</f>
        <v>0.48900000000000005</v>
      </c>
    </row>
    <row r="50" spans="2:36" x14ac:dyDescent="0.25">
      <c r="B50" s="7" t="s">
        <v>14</v>
      </c>
      <c r="C50" s="4">
        <v>1.2230000000000001</v>
      </c>
      <c r="D50" s="4">
        <v>1.6439999999999999</v>
      </c>
      <c r="E50" s="4">
        <v>1.4810000000000001</v>
      </c>
      <c r="F50" s="4">
        <v>1.458</v>
      </c>
      <c r="G50" s="4">
        <v>1.099</v>
      </c>
      <c r="H50" s="4">
        <v>1.4590000000000001</v>
      </c>
      <c r="I50" s="4">
        <v>1.1919999999999999</v>
      </c>
      <c r="J50" s="4">
        <v>1.7549999999999999</v>
      </c>
      <c r="K50" s="4">
        <v>1.395</v>
      </c>
      <c r="L50" s="4">
        <v>1.248</v>
      </c>
      <c r="N50" s="10">
        <f t="shared" si="5"/>
        <v>1.3954</v>
      </c>
    </row>
    <row r="51" spans="2:36" x14ac:dyDescent="0.25">
      <c r="N51" s="8"/>
    </row>
    <row r="52" spans="2:36" x14ac:dyDescent="0.25">
      <c r="C52" s="26" t="s">
        <v>21</v>
      </c>
      <c r="D52" s="26"/>
      <c r="E52" s="26"/>
      <c r="F52" s="26"/>
      <c r="G52" s="26"/>
      <c r="H52" s="26"/>
      <c r="I52" s="26"/>
      <c r="J52" s="26"/>
      <c r="K52" s="26"/>
      <c r="L52" s="26"/>
      <c r="N52" s="8"/>
    </row>
    <row r="53" spans="2:36" x14ac:dyDescent="0.25">
      <c r="C53" s="3" t="s">
        <v>1</v>
      </c>
      <c r="D53" s="3" t="s">
        <v>2</v>
      </c>
      <c r="E53" s="3" t="s">
        <v>3</v>
      </c>
      <c r="F53" s="3" t="s">
        <v>4</v>
      </c>
      <c r="G53" s="3" t="s">
        <v>5</v>
      </c>
      <c r="H53" s="3" t="s">
        <v>6</v>
      </c>
      <c r="I53" s="3" t="s">
        <v>7</v>
      </c>
      <c r="J53" s="3" t="s">
        <v>8</v>
      </c>
      <c r="K53" s="3" t="s">
        <v>9</v>
      </c>
      <c r="L53" s="3" t="s">
        <v>10</v>
      </c>
      <c r="N53" s="8"/>
      <c r="O53" s="16" t="s">
        <v>29</v>
      </c>
      <c r="P53" s="16"/>
      <c r="Q53" s="16"/>
      <c r="R53" s="16"/>
      <c r="S53" s="16"/>
      <c r="Z53" s="16" t="s">
        <v>34</v>
      </c>
      <c r="AA53" s="16"/>
      <c r="AB53" s="16"/>
      <c r="AC53" s="16"/>
    </row>
    <row r="54" spans="2:36" x14ac:dyDescent="0.25">
      <c r="B54" s="6" t="s">
        <v>11</v>
      </c>
      <c r="C54" s="3">
        <v>101</v>
      </c>
      <c r="D54" s="3">
        <v>160</v>
      </c>
      <c r="E54" s="3">
        <v>143</v>
      </c>
      <c r="F54" s="3">
        <v>121</v>
      </c>
      <c r="G54" s="3">
        <v>160</v>
      </c>
      <c r="H54" s="3">
        <v>184</v>
      </c>
      <c r="I54" s="3">
        <v>153</v>
      </c>
      <c r="J54" s="3">
        <v>109</v>
      </c>
      <c r="K54" s="3">
        <v>83</v>
      </c>
      <c r="L54" s="3">
        <v>89</v>
      </c>
      <c r="N54" s="9">
        <f>SUM(C54:M54)</f>
        <v>1303</v>
      </c>
    </row>
    <row r="55" spans="2:36" x14ac:dyDescent="0.25">
      <c r="B55" s="7" t="s">
        <v>12</v>
      </c>
      <c r="C55" s="4">
        <v>5.07</v>
      </c>
      <c r="D55" s="4">
        <v>6.5750000000000002</v>
      </c>
      <c r="E55" s="4">
        <v>6.16</v>
      </c>
      <c r="F55" s="4">
        <v>5.28</v>
      </c>
      <c r="G55" s="4">
        <v>7.75</v>
      </c>
      <c r="H55" s="4">
        <v>6.98</v>
      </c>
      <c r="I55" s="4">
        <v>6.125</v>
      </c>
      <c r="J55" s="4">
        <v>6.2450000000000001</v>
      </c>
      <c r="K55" s="4">
        <v>4.3</v>
      </c>
      <c r="L55" s="4">
        <v>5.73</v>
      </c>
      <c r="N55" s="10">
        <f>AVERAGE(C55:L55)</f>
        <v>6.0214999999999987</v>
      </c>
    </row>
    <row r="56" spans="2:36" x14ac:dyDescent="0.25">
      <c r="B56" s="7" t="s">
        <v>13</v>
      </c>
      <c r="C56" s="4">
        <v>0.48499999999999999</v>
      </c>
      <c r="D56" s="4">
        <v>0.5</v>
      </c>
      <c r="E56" s="4">
        <v>0.53500000000000003</v>
      </c>
      <c r="F56" s="4">
        <v>0.45500000000000002</v>
      </c>
      <c r="G56" s="4">
        <v>0.49199999999999999</v>
      </c>
      <c r="H56" s="4">
        <v>0.53500000000000003</v>
      </c>
      <c r="I56" s="4">
        <v>0.51500000000000001</v>
      </c>
      <c r="J56" s="4">
        <v>0.53500000000000003</v>
      </c>
      <c r="K56" s="4">
        <v>0.56000000000000005</v>
      </c>
      <c r="L56" s="4">
        <v>0.495</v>
      </c>
      <c r="N56" s="10">
        <f t="shared" ref="N56:N57" si="6">AVERAGE(C56:L56)</f>
        <v>0.51070000000000004</v>
      </c>
    </row>
    <row r="57" spans="2:36" x14ac:dyDescent="0.25">
      <c r="B57" s="7" t="s">
        <v>14</v>
      </c>
      <c r="C57" s="4">
        <v>1.468</v>
      </c>
      <c r="D57" s="4">
        <v>1.6970000000000001</v>
      </c>
      <c r="E57" s="4">
        <v>1.581</v>
      </c>
      <c r="F57" s="4">
        <v>1.4830000000000001</v>
      </c>
      <c r="G57" s="4">
        <v>1.407</v>
      </c>
      <c r="H57" s="4">
        <v>1.68</v>
      </c>
      <c r="I57" s="4">
        <v>1.619</v>
      </c>
      <c r="J57" s="4">
        <v>1.7310000000000001</v>
      </c>
      <c r="K57" s="4">
        <v>1.3069999999999999</v>
      </c>
      <c r="L57" s="4">
        <v>1.5349999999999999</v>
      </c>
      <c r="N57" s="10">
        <f t="shared" si="6"/>
        <v>1.5508000000000002</v>
      </c>
    </row>
    <row r="58" spans="2:36" x14ac:dyDescent="0.25"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x14ac:dyDescent="0.25">
      <c r="C59" s="27" t="s">
        <v>22</v>
      </c>
      <c r="D59" s="27"/>
      <c r="E59" s="27"/>
      <c r="F59" s="27"/>
      <c r="G59" s="27"/>
      <c r="H59" s="27"/>
      <c r="I59" s="27"/>
      <c r="J59" s="27"/>
      <c r="K59" s="27"/>
      <c r="L59" s="27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x14ac:dyDescent="0.25">
      <c r="C60" s="3" t="s">
        <v>1</v>
      </c>
      <c r="D60" s="3" t="s">
        <v>2</v>
      </c>
      <c r="E60" s="3" t="s">
        <v>3</v>
      </c>
      <c r="F60" s="3" t="s">
        <v>4</v>
      </c>
      <c r="G60" s="3" t="s">
        <v>5</v>
      </c>
      <c r="H60" s="3" t="s">
        <v>6</v>
      </c>
      <c r="I60" s="11" t="s">
        <v>7</v>
      </c>
      <c r="J60" s="11" t="s">
        <v>8</v>
      </c>
      <c r="K60" s="11" t="s">
        <v>9</v>
      </c>
      <c r="L60" s="3" t="s">
        <v>10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x14ac:dyDescent="0.25">
      <c r="B61" s="6" t="s">
        <v>11</v>
      </c>
      <c r="C61" s="3">
        <v>67</v>
      </c>
      <c r="D61" s="3">
        <v>89</v>
      </c>
      <c r="E61" s="3">
        <v>126</v>
      </c>
      <c r="F61" s="3">
        <v>106</v>
      </c>
      <c r="G61" s="3">
        <v>117</v>
      </c>
      <c r="H61" s="3">
        <v>173</v>
      </c>
      <c r="I61" s="3"/>
      <c r="J61" s="3"/>
      <c r="K61" s="3"/>
      <c r="L61" s="3">
        <v>120</v>
      </c>
      <c r="N61" s="9">
        <f>SUM(C61:M61)</f>
        <v>798</v>
      </c>
    </row>
    <row r="62" spans="2:36" x14ac:dyDescent="0.25">
      <c r="B62" s="7" t="s">
        <v>12</v>
      </c>
      <c r="C62" s="4">
        <v>6.4550000000000001</v>
      </c>
      <c r="D62" s="4">
        <v>4.8849999999999998</v>
      </c>
      <c r="E62" s="4">
        <v>7.01</v>
      </c>
      <c r="F62" s="4">
        <v>5.0199999999999996</v>
      </c>
      <c r="G62" s="4">
        <v>4.1050000000000004</v>
      </c>
      <c r="H62" s="4">
        <v>7.5549999999999997</v>
      </c>
      <c r="I62" s="4"/>
      <c r="J62" s="4"/>
      <c r="K62" s="4"/>
      <c r="L62" s="4">
        <v>8.11</v>
      </c>
      <c r="N62" s="10">
        <f>AVERAGE(C62:L62)</f>
        <v>6.1628571428571428</v>
      </c>
    </row>
    <row r="63" spans="2:36" x14ac:dyDescent="0.25">
      <c r="B63" s="7" t="s">
        <v>13</v>
      </c>
      <c r="C63" s="4">
        <v>0.51500000000000001</v>
      </c>
      <c r="D63" s="4">
        <v>0.27</v>
      </c>
      <c r="E63" s="4">
        <v>0.44500000000000001</v>
      </c>
      <c r="F63" s="4">
        <v>0.45500000000000002</v>
      </c>
      <c r="G63" s="4">
        <v>0.53</v>
      </c>
      <c r="H63" s="4">
        <v>0.5</v>
      </c>
      <c r="I63" s="4"/>
      <c r="J63" s="4"/>
      <c r="K63" s="4"/>
      <c r="L63" s="4">
        <v>0.51500000000000001</v>
      </c>
      <c r="N63" s="10">
        <f t="shared" ref="N63:N64" si="7">AVERAGE(C63:L63)</f>
        <v>0.46142857142857141</v>
      </c>
    </row>
    <row r="64" spans="2:36" x14ac:dyDescent="0.25">
      <c r="B64" s="7" t="s">
        <v>14</v>
      </c>
      <c r="C64" s="4">
        <v>1.6080000000000001</v>
      </c>
      <c r="D64" s="4">
        <v>1.4630000000000001</v>
      </c>
      <c r="E64" s="4">
        <v>1.659</v>
      </c>
      <c r="F64" s="4">
        <v>1.536</v>
      </c>
      <c r="G64" s="4">
        <v>1.3169999999999999</v>
      </c>
      <c r="H64" s="4">
        <v>1.325</v>
      </c>
      <c r="I64" s="4"/>
      <c r="J64" s="4"/>
      <c r="K64" s="4"/>
      <c r="L64" s="4">
        <v>1.399</v>
      </c>
      <c r="N64" s="10">
        <f t="shared" si="7"/>
        <v>1.4724285714285712</v>
      </c>
    </row>
    <row r="66" spans="2:36" x14ac:dyDescent="0.25">
      <c r="C66" s="28" t="s">
        <v>23</v>
      </c>
      <c r="D66" s="28"/>
      <c r="E66" s="28"/>
      <c r="F66" s="28"/>
      <c r="G66" s="28"/>
      <c r="H66" s="28"/>
      <c r="I66" s="28"/>
      <c r="J66" s="28"/>
      <c r="K66" s="28"/>
      <c r="L66" s="28"/>
    </row>
    <row r="67" spans="2:36" x14ac:dyDescent="0.25">
      <c r="C67" s="11" t="s">
        <v>1</v>
      </c>
      <c r="D67" s="3" t="s">
        <v>2</v>
      </c>
      <c r="E67" s="3" t="s">
        <v>3</v>
      </c>
      <c r="F67" s="3" t="s">
        <v>4</v>
      </c>
      <c r="G67" s="3" t="s">
        <v>5</v>
      </c>
      <c r="H67" s="3" t="s">
        <v>6</v>
      </c>
      <c r="I67" s="3" t="s">
        <v>7</v>
      </c>
      <c r="J67" s="3" t="s">
        <v>8</v>
      </c>
      <c r="K67" s="3" t="s">
        <v>9</v>
      </c>
      <c r="L67" s="3" t="s">
        <v>10</v>
      </c>
    </row>
    <row r="68" spans="2:36" x14ac:dyDescent="0.25">
      <c r="B68" s="6" t="s">
        <v>11</v>
      </c>
      <c r="C68" s="3"/>
      <c r="D68" s="3">
        <v>118</v>
      </c>
      <c r="E68" s="3">
        <v>165</v>
      </c>
      <c r="F68" s="3">
        <v>59</v>
      </c>
      <c r="G68" s="3">
        <v>146</v>
      </c>
      <c r="H68" s="3">
        <v>94</v>
      </c>
      <c r="I68" s="3">
        <v>130</v>
      </c>
      <c r="J68" s="3">
        <v>89</v>
      </c>
      <c r="K68" s="3">
        <v>123</v>
      </c>
      <c r="L68" s="3">
        <v>94</v>
      </c>
      <c r="N68" s="9">
        <f>SUM(C68:M68)</f>
        <v>1018</v>
      </c>
    </row>
    <row r="69" spans="2:36" x14ac:dyDescent="0.25">
      <c r="B69" s="7" t="s">
        <v>12</v>
      </c>
      <c r="C69" s="4"/>
      <c r="D69" s="4">
        <v>5.97</v>
      </c>
      <c r="E69" s="4">
        <v>6.88</v>
      </c>
      <c r="F69" s="4">
        <v>6.2949999999999999</v>
      </c>
      <c r="G69" s="4">
        <v>6.4640000000000004</v>
      </c>
      <c r="H69" s="4">
        <v>9.31</v>
      </c>
      <c r="I69" s="4">
        <v>6.7450000000000001</v>
      </c>
      <c r="J69" s="4">
        <v>4.125</v>
      </c>
      <c r="K69" s="4">
        <v>7.8150000000000004</v>
      </c>
      <c r="L69" s="4">
        <v>6.0250000000000004</v>
      </c>
      <c r="N69" s="10">
        <f>AVERAGE(C69:L69)</f>
        <v>6.6254444444444438</v>
      </c>
      <c r="O69" s="16"/>
      <c r="P69" s="16"/>
      <c r="Q69" s="16"/>
      <c r="R69" s="16"/>
    </row>
    <row r="70" spans="2:36" x14ac:dyDescent="0.25">
      <c r="B70" s="7" t="s">
        <v>13</v>
      </c>
      <c r="C70" s="4"/>
      <c r="D70" s="4">
        <v>0.45500000000000002</v>
      </c>
      <c r="E70" s="4">
        <v>0.54500000000000004</v>
      </c>
      <c r="F70" s="4">
        <v>0.46500000000000002</v>
      </c>
      <c r="G70" s="4">
        <v>0.51</v>
      </c>
      <c r="H70" s="4">
        <v>0.53500000000000003</v>
      </c>
      <c r="I70" s="4">
        <v>0.505</v>
      </c>
      <c r="J70" s="4">
        <v>0.5</v>
      </c>
      <c r="K70" s="4">
        <v>0.51500000000000001</v>
      </c>
      <c r="L70" s="4">
        <v>0.48499999999999999</v>
      </c>
      <c r="N70" s="10">
        <f t="shared" ref="N70:N71" si="8">AVERAGE(C70:L70)</f>
        <v>0.50166666666666671</v>
      </c>
      <c r="O70" s="17" t="s">
        <v>30</v>
      </c>
      <c r="P70" s="18"/>
      <c r="Q70" s="18"/>
      <c r="R70" s="18"/>
      <c r="S70" s="18"/>
      <c r="Z70" s="16" t="s">
        <v>35</v>
      </c>
      <c r="AA70" s="16"/>
      <c r="AB70" s="16"/>
      <c r="AC70" s="16"/>
    </row>
    <row r="71" spans="2:36" x14ac:dyDescent="0.25">
      <c r="B71" s="7" t="s">
        <v>14</v>
      </c>
      <c r="C71" s="4"/>
      <c r="D71" s="4">
        <v>1.5580000000000001</v>
      </c>
      <c r="E71" s="4">
        <v>1.7290000000000001</v>
      </c>
      <c r="F71" s="4">
        <v>1.373</v>
      </c>
      <c r="G71" s="4">
        <v>1.429</v>
      </c>
      <c r="H71" s="4">
        <v>1.6879999999999999</v>
      </c>
      <c r="I71" s="4">
        <v>1.419</v>
      </c>
      <c r="J71" s="4">
        <v>1.0960000000000001</v>
      </c>
      <c r="K71" s="4">
        <v>1.758</v>
      </c>
      <c r="L71" s="4">
        <v>1.569</v>
      </c>
      <c r="N71" s="10">
        <f t="shared" si="8"/>
        <v>1.5132222222222222</v>
      </c>
    </row>
    <row r="73" spans="2:36" x14ac:dyDescent="0.25">
      <c r="C73" s="20" t="s">
        <v>24</v>
      </c>
      <c r="D73" s="20"/>
      <c r="E73" s="20"/>
      <c r="F73" s="20"/>
      <c r="G73" s="20"/>
      <c r="H73" s="20"/>
      <c r="I73" s="20"/>
      <c r="J73" s="20"/>
      <c r="K73" s="20"/>
      <c r="L73" s="20"/>
    </row>
    <row r="74" spans="2:36" x14ac:dyDescent="0.25">
      <c r="C74" s="11" t="s">
        <v>1</v>
      </c>
      <c r="D74" s="11" t="s">
        <v>2</v>
      </c>
      <c r="E74" s="11" t="s">
        <v>3</v>
      </c>
      <c r="F74" s="3" t="s">
        <v>4</v>
      </c>
      <c r="G74" s="3" t="s">
        <v>5</v>
      </c>
      <c r="H74" s="3" t="s">
        <v>6</v>
      </c>
      <c r="I74" s="3" t="s">
        <v>7</v>
      </c>
      <c r="J74" s="3" t="s">
        <v>8</v>
      </c>
      <c r="K74" s="3" t="s">
        <v>9</v>
      </c>
      <c r="L74" s="3" t="s">
        <v>10</v>
      </c>
    </row>
    <row r="75" spans="2:36" x14ac:dyDescent="0.25">
      <c r="B75" s="6" t="s">
        <v>11</v>
      </c>
      <c r="C75" s="3"/>
      <c r="D75" s="3"/>
      <c r="E75" s="3"/>
      <c r="F75" s="3">
        <v>91</v>
      </c>
      <c r="G75" s="3">
        <v>97</v>
      </c>
      <c r="H75" s="3">
        <v>96</v>
      </c>
      <c r="I75" s="3">
        <v>149</v>
      </c>
      <c r="J75" s="3">
        <v>115</v>
      </c>
      <c r="K75" s="3">
        <v>140</v>
      </c>
      <c r="L75" s="3">
        <v>111</v>
      </c>
      <c r="N75" s="9">
        <f>SUM(C75:M75)</f>
        <v>799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 x14ac:dyDescent="0.25">
      <c r="B76" s="7" t="s">
        <v>12</v>
      </c>
      <c r="C76" s="4"/>
      <c r="D76" s="4"/>
      <c r="E76" s="4"/>
      <c r="F76" s="4">
        <v>5.7850000000000001</v>
      </c>
      <c r="G76" s="4">
        <v>6.28</v>
      </c>
      <c r="H76" s="4">
        <v>5.6349999999999998</v>
      </c>
      <c r="I76" s="4">
        <v>4.0949999999999998</v>
      </c>
      <c r="J76" s="4">
        <v>7.915</v>
      </c>
      <c r="K76" s="4">
        <v>6.7450000000000001</v>
      </c>
      <c r="L76" s="4">
        <v>6.58</v>
      </c>
      <c r="N76" s="10">
        <f>AVERAGE(C76:L76)</f>
        <v>6.1478571428571422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 x14ac:dyDescent="0.25">
      <c r="B77" s="7" t="s">
        <v>13</v>
      </c>
      <c r="C77" s="4"/>
      <c r="D77" s="4"/>
      <c r="E77" s="4"/>
      <c r="F77" s="4">
        <v>0.54500000000000004</v>
      </c>
      <c r="G77" s="4">
        <v>0.57499999999999996</v>
      </c>
      <c r="H77" s="4">
        <v>0.58499999999999996</v>
      </c>
      <c r="I77" s="4">
        <v>0.55000000000000004</v>
      </c>
      <c r="J77" s="4">
        <v>0.55500000000000005</v>
      </c>
      <c r="K77" s="4">
        <v>0.56499999999999995</v>
      </c>
      <c r="L77" s="4">
        <v>0.49</v>
      </c>
      <c r="N77" s="10">
        <f t="shared" ref="N77:N78" si="9">AVERAGE(C77:L77)</f>
        <v>0.55214285714285716</v>
      </c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 x14ac:dyDescent="0.25">
      <c r="B78" s="7" t="s">
        <v>14</v>
      </c>
      <c r="C78" s="4"/>
      <c r="D78" s="4"/>
      <c r="E78" s="4"/>
      <c r="F78" s="4">
        <v>1.556</v>
      </c>
      <c r="G78" s="4">
        <v>1.5409999999999999</v>
      </c>
      <c r="H78" s="4">
        <v>1.43</v>
      </c>
      <c r="I78" s="4">
        <v>1.488</v>
      </c>
      <c r="J78" s="4">
        <v>1.7050000000000001</v>
      </c>
      <c r="K78" s="4">
        <v>1.502</v>
      </c>
      <c r="L78" s="4">
        <v>1.4350000000000001</v>
      </c>
      <c r="N78" s="10">
        <f t="shared" si="9"/>
        <v>1.5224285714285717</v>
      </c>
    </row>
    <row r="80" spans="2:36" x14ac:dyDescent="0.25">
      <c r="C80" s="29" t="s">
        <v>25</v>
      </c>
      <c r="D80" s="29"/>
      <c r="E80" s="29"/>
      <c r="F80" s="29"/>
      <c r="G80" s="29"/>
      <c r="H80" s="29"/>
      <c r="I80" s="29"/>
      <c r="J80" s="29"/>
      <c r="K80" s="29"/>
      <c r="L80" s="29"/>
    </row>
    <row r="81" spans="2:32" x14ac:dyDescent="0.25">
      <c r="C81" s="3" t="s">
        <v>1</v>
      </c>
      <c r="D81" s="3" t="s">
        <v>2</v>
      </c>
      <c r="E81" s="3" t="s">
        <v>3</v>
      </c>
      <c r="F81" s="3" t="s">
        <v>4</v>
      </c>
      <c r="G81" s="3" t="s">
        <v>5</v>
      </c>
      <c r="H81" s="3" t="s">
        <v>6</v>
      </c>
      <c r="I81" s="3" t="s">
        <v>7</v>
      </c>
      <c r="J81" s="3" t="s">
        <v>8</v>
      </c>
      <c r="K81" s="3" t="s">
        <v>9</v>
      </c>
      <c r="L81" s="3" t="s">
        <v>10</v>
      </c>
    </row>
    <row r="82" spans="2:32" x14ac:dyDescent="0.25">
      <c r="B82" s="6" t="s">
        <v>11</v>
      </c>
      <c r="C82" s="3">
        <v>83</v>
      </c>
      <c r="D82" s="3">
        <v>49</v>
      </c>
      <c r="E82" s="3">
        <v>94</v>
      </c>
      <c r="F82" s="3">
        <v>60</v>
      </c>
      <c r="G82" s="3">
        <v>95</v>
      </c>
      <c r="H82" s="3">
        <v>102</v>
      </c>
      <c r="I82" s="3">
        <v>98</v>
      </c>
      <c r="J82" s="3">
        <v>66</v>
      </c>
      <c r="K82" s="3">
        <v>123</v>
      </c>
      <c r="L82" s="3"/>
      <c r="N82" s="9">
        <f>SUM(C82:M82)</f>
        <v>770</v>
      </c>
    </row>
    <row r="83" spans="2:32" x14ac:dyDescent="0.25">
      <c r="B83" s="7" t="s">
        <v>12</v>
      </c>
      <c r="C83" s="4">
        <v>7.91</v>
      </c>
      <c r="D83" s="4">
        <v>3.5950000000000002</v>
      </c>
      <c r="E83" s="4">
        <v>7.21</v>
      </c>
      <c r="F83" s="4">
        <v>6.5750000000000002</v>
      </c>
      <c r="G83" s="4">
        <v>5.65</v>
      </c>
      <c r="H83" s="4">
        <v>6.73</v>
      </c>
      <c r="I83" s="4">
        <v>7.2249999999999996</v>
      </c>
      <c r="J83" s="4">
        <v>5.0750000000000002</v>
      </c>
      <c r="K83" s="4">
        <v>6.22</v>
      </c>
      <c r="L83" s="4"/>
      <c r="N83" s="10">
        <f>AVERAGE(C83:L83)</f>
        <v>6.2433333333333341</v>
      </c>
    </row>
    <row r="84" spans="2:32" x14ac:dyDescent="0.25">
      <c r="B84" s="7" t="s">
        <v>13</v>
      </c>
      <c r="C84" s="4">
        <v>0.55000000000000004</v>
      </c>
      <c r="D84" s="4">
        <v>0.72499999999999998</v>
      </c>
      <c r="E84" s="4">
        <v>0.46500000000000002</v>
      </c>
      <c r="F84" s="4">
        <v>0.56999999999999995</v>
      </c>
      <c r="G84" s="4">
        <v>0.65</v>
      </c>
      <c r="H84" s="4">
        <v>0.44</v>
      </c>
      <c r="I84" s="4">
        <v>0.46</v>
      </c>
      <c r="J84" s="4">
        <v>0.6</v>
      </c>
      <c r="K84" s="4">
        <v>0.52500000000000002</v>
      </c>
      <c r="L84" s="4"/>
      <c r="N84" s="10">
        <f t="shared" ref="N84:N85" si="10">AVERAGE(C84:L84)</f>
        <v>0.55388888888888888</v>
      </c>
    </row>
    <row r="85" spans="2:32" x14ac:dyDescent="0.25">
      <c r="B85" s="7" t="s">
        <v>14</v>
      </c>
      <c r="C85" s="4">
        <v>1.871</v>
      </c>
      <c r="D85" s="4">
        <v>1.6379999999999999</v>
      </c>
      <c r="E85" s="4">
        <v>1.9430000000000001</v>
      </c>
      <c r="F85" s="4">
        <v>2.0510000000000002</v>
      </c>
      <c r="G85" s="4">
        <v>1.635</v>
      </c>
      <c r="H85" s="4">
        <v>1.3959999999999999</v>
      </c>
      <c r="I85" s="4">
        <v>2.121</v>
      </c>
      <c r="J85" s="4">
        <v>1.512</v>
      </c>
      <c r="K85" s="4">
        <v>1.87</v>
      </c>
      <c r="L85" s="4"/>
      <c r="N85" s="10">
        <f t="shared" si="10"/>
        <v>1.7818888888888889</v>
      </c>
    </row>
    <row r="86" spans="2:32" x14ac:dyDescent="0.25">
      <c r="O86" s="16"/>
      <c r="P86" s="16"/>
      <c r="Q86" s="16"/>
      <c r="R86" s="16"/>
    </row>
    <row r="87" spans="2:32" s="12" customFormat="1" x14ac:dyDescent="0.25">
      <c r="C87" s="30" t="s">
        <v>46</v>
      </c>
      <c r="D87" s="30"/>
      <c r="E87" s="30"/>
      <c r="F87" s="30"/>
      <c r="G87" s="30"/>
      <c r="H87" s="30"/>
      <c r="I87" s="30"/>
      <c r="J87" s="30"/>
      <c r="K87" s="30"/>
      <c r="L87" s="30"/>
      <c r="O87" s="13"/>
      <c r="P87" s="13"/>
      <c r="Q87" s="13"/>
      <c r="R87" s="13"/>
    </row>
    <row r="88" spans="2:32" s="12" customFormat="1" x14ac:dyDescent="0.25">
      <c r="C88" s="3" t="s">
        <v>1</v>
      </c>
      <c r="D88" s="3" t="s">
        <v>2</v>
      </c>
      <c r="E88" s="3" t="s">
        <v>3</v>
      </c>
      <c r="F88" s="3" t="s">
        <v>4</v>
      </c>
      <c r="G88" s="3" t="s">
        <v>5</v>
      </c>
      <c r="H88" s="3" t="s">
        <v>6</v>
      </c>
      <c r="I88" s="3" t="s">
        <v>7</v>
      </c>
      <c r="J88" s="3" t="s">
        <v>8</v>
      </c>
      <c r="K88" s="3" t="s">
        <v>9</v>
      </c>
      <c r="L88" s="3" t="s">
        <v>10</v>
      </c>
      <c r="O88" s="13"/>
      <c r="P88" s="13"/>
      <c r="Q88" s="13"/>
      <c r="R88" s="13"/>
    </row>
    <row r="89" spans="2:32" s="12" customFormat="1" x14ac:dyDescent="0.25">
      <c r="B89" s="6" t="s">
        <v>11</v>
      </c>
      <c r="C89" s="3">
        <v>53</v>
      </c>
      <c r="D89" s="3">
        <v>90</v>
      </c>
      <c r="E89" s="3">
        <v>115</v>
      </c>
      <c r="F89" s="3">
        <v>95</v>
      </c>
      <c r="G89" s="3">
        <v>63</v>
      </c>
      <c r="H89" s="3">
        <v>78</v>
      </c>
      <c r="I89" s="3">
        <v>83</v>
      </c>
      <c r="J89" s="3"/>
      <c r="K89" s="3"/>
      <c r="L89" s="3"/>
      <c r="N89" s="9">
        <f>SUM(C89:M89)</f>
        <v>577</v>
      </c>
      <c r="O89" s="13"/>
      <c r="P89" s="13"/>
      <c r="Q89" s="13"/>
      <c r="R89" s="13"/>
    </row>
    <row r="90" spans="2:32" s="12" customFormat="1" x14ac:dyDescent="0.25">
      <c r="B90" s="7" t="s">
        <v>12</v>
      </c>
      <c r="C90" s="4">
        <v>6.2149999999999999</v>
      </c>
      <c r="D90" s="4">
        <v>7.1150000000000002</v>
      </c>
      <c r="E90" s="4">
        <v>7.8</v>
      </c>
      <c r="F90" s="4">
        <v>4.5</v>
      </c>
      <c r="G90" s="4">
        <v>3.63</v>
      </c>
      <c r="H90" s="4">
        <v>5.2050000000000001</v>
      </c>
      <c r="I90" s="4">
        <v>7.0350000000000001</v>
      </c>
      <c r="J90" s="4"/>
      <c r="K90" s="4"/>
      <c r="L90" s="4"/>
      <c r="N90" s="10">
        <f>AVERAGE(C90:L90)</f>
        <v>5.9285714285714288</v>
      </c>
      <c r="O90" s="13"/>
      <c r="P90" s="13"/>
      <c r="Q90" s="13"/>
      <c r="R90" s="13"/>
    </row>
    <row r="91" spans="2:32" s="12" customFormat="1" x14ac:dyDescent="0.25">
      <c r="B91" s="7" t="s">
        <v>13</v>
      </c>
      <c r="C91" s="4">
        <v>0.64500000000000002</v>
      </c>
      <c r="D91" s="4">
        <v>0.58499999999999996</v>
      </c>
      <c r="E91" s="4">
        <v>0.54500000000000004</v>
      </c>
      <c r="F91" s="4">
        <v>0.44</v>
      </c>
      <c r="G91" s="4">
        <v>0.47499999999999998</v>
      </c>
      <c r="H91" s="4">
        <v>0.56999999999999995</v>
      </c>
      <c r="I91" s="4">
        <v>0.51</v>
      </c>
      <c r="J91" s="4"/>
      <c r="K91" s="4"/>
      <c r="L91" s="4"/>
      <c r="N91" s="10">
        <f t="shared" ref="N91:N92" si="11">AVERAGE(C91:L91)</f>
        <v>0.53857142857142848</v>
      </c>
      <c r="O91" s="13"/>
      <c r="P91" s="13"/>
      <c r="Q91" s="13"/>
      <c r="R91" s="13"/>
    </row>
    <row r="92" spans="2:32" s="12" customFormat="1" x14ac:dyDescent="0.25">
      <c r="B92" s="7" t="s">
        <v>14</v>
      </c>
      <c r="C92" s="4">
        <v>1.6759999999999999</v>
      </c>
      <c r="D92" s="4">
        <v>1.6759999999999999</v>
      </c>
      <c r="E92" s="4">
        <v>1.581</v>
      </c>
      <c r="F92" s="4">
        <v>1.3779999999999999</v>
      </c>
      <c r="G92" s="4">
        <v>1.59</v>
      </c>
      <c r="H92" s="4">
        <v>1.345</v>
      </c>
      <c r="I92" s="4">
        <v>1.962</v>
      </c>
      <c r="J92" s="4"/>
      <c r="K92" s="4"/>
      <c r="L92" s="4"/>
      <c r="N92" s="10">
        <f t="shared" si="11"/>
        <v>1.6011428571428572</v>
      </c>
      <c r="O92" s="13"/>
      <c r="P92" s="13"/>
      <c r="Q92" s="13"/>
      <c r="R92" s="13"/>
    </row>
    <row r="93" spans="2:32" s="12" customFormat="1" x14ac:dyDescent="0.25">
      <c r="O93" s="13"/>
      <c r="P93" s="13"/>
      <c r="Q93" s="13"/>
      <c r="R93" s="13"/>
    </row>
    <row r="94" spans="2:32" x14ac:dyDescent="0.25">
      <c r="B94" s="31" t="s">
        <v>48</v>
      </c>
    </row>
    <row r="95" spans="2:32" x14ac:dyDescent="0.25">
      <c r="C95" s="1" t="s">
        <v>36</v>
      </c>
      <c r="F95" s="1" t="s">
        <v>37</v>
      </c>
      <c r="I95" s="1" t="s">
        <v>38</v>
      </c>
      <c r="L95" s="1" t="s">
        <v>39</v>
      </c>
      <c r="P95" s="1" t="s">
        <v>40</v>
      </c>
      <c r="T95" s="1" t="s">
        <v>41</v>
      </c>
      <c r="W95" s="1" t="s">
        <v>42</v>
      </c>
      <c r="Z95" s="1" t="s">
        <v>43</v>
      </c>
      <c r="AB95" s="1" t="s">
        <v>44</v>
      </c>
      <c r="AF95" s="1" t="s">
        <v>45</v>
      </c>
    </row>
    <row r="112" s="12" customFormat="1" x14ac:dyDescent="0.25"/>
    <row r="113" spans="2:32" s="12" customFormat="1" x14ac:dyDescent="0.25"/>
    <row r="114" spans="2:32" x14ac:dyDescent="0.25">
      <c r="B114" s="31" t="s">
        <v>11</v>
      </c>
    </row>
    <row r="115" spans="2:32" x14ac:dyDescent="0.25">
      <c r="C115" s="1" t="s">
        <v>36</v>
      </c>
      <c r="F115" s="1" t="s">
        <v>37</v>
      </c>
      <c r="I115" s="1" t="s">
        <v>38</v>
      </c>
      <c r="L115" s="1" t="s">
        <v>39</v>
      </c>
      <c r="P115" s="1" t="s">
        <v>40</v>
      </c>
      <c r="T115" s="1" t="s">
        <v>41</v>
      </c>
      <c r="W115" s="1" t="s">
        <v>42</v>
      </c>
      <c r="Z115" s="1" t="s">
        <v>43</v>
      </c>
      <c r="AB115" s="15" t="s">
        <v>44</v>
      </c>
      <c r="AC115" s="15"/>
      <c r="AF115" s="1" t="s">
        <v>45</v>
      </c>
    </row>
  </sheetData>
  <mergeCells count="26">
    <mergeCell ref="C87:L87"/>
    <mergeCell ref="C52:L52"/>
    <mergeCell ref="C59:L59"/>
    <mergeCell ref="C66:L66"/>
    <mergeCell ref="C73:L73"/>
    <mergeCell ref="C80:L80"/>
    <mergeCell ref="C36:L36"/>
    <mergeCell ref="C44:L44"/>
    <mergeCell ref="B2:Z2"/>
    <mergeCell ref="C4:L4"/>
    <mergeCell ref="C12:L12"/>
    <mergeCell ref="C20:L20"/>
    <mergeCell ref="C28:L28"/>
    <mergeCell ref="Z3:AC3"/>
    <mergeCell ref="Z19:AC19"/>
    <mergeCell ref="Z36:AC36"/>
    <mergeCell ref="AB115:AC115"/>
    <mergeCell ref="Z53:AC53"/>
    <mergeCell ref="Z70:AC70"/>
    <mergeCell ref="Z20:AC20"/>
    <mergeCell ref="O19:S19"/>
    <mergeCell ref="O36:S36"/>
    <mergeCell ref="O53:S53"/>
    <mergeCell ref="O70:S70"/>
    <mergeCell ref="O69:R69"/>
    <mergeCell ref="O86:R86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OwnerPC</dc:creator>
  <cp:lastModifiedBy>Keith</cp:lastModifiedBy>
  <dcterms:created xsi:type="dcterms:W3CDTF">2018-06-26T17:44:23Z</dcterms:created>
  <dcterms:modified xsi:type="dcterms:W3CDTF">2024-04-09T04:36:26Z</dcterms:modified>
</cp:coreProperties>
</file>